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435"/>
  </bookViews>
  <sheets>
    <sheet name="con indemnizaciones" sheetId="1" r:id="rId1"/>
    <sheet name="sin indemnizaciones" sheetId="2" r:id="rId2"/>
    <sheet name="Hoja1" sheetId="3" r:id="rId3"/>
  </sheets>
  <calcPr calcId="152511"/>
</workbook>
</file>

<file path=xl/calcChain.xml><?xml version="1.0" encoding="utf-8"?>
<calcChain xmlns="http://schemas.openxmlformats.org/spreadsheetml/2006/main">
  <c r="AN2" i="1" l="1"/>
  <c r="BW2" i="1"/>
  <c r="AP2" i="1" l="1"/>
  <c r="FA2" i="1"/>
  <c r="BY2" i="1"/>
  <c r="BX2" i="1" l="1"/>
  <c r="BU2" i="1"/>
  <c r="D3" i="3" l="1"/>
  <c r="D2" i="3"/>
  <c r="F2" i="1"/>
  <c r="AE2" i="1" l="1"/>
  <c r="AD2" i="1"/>
  <c r="FB3" i="2"/>
  <c r="FA3" i="2"/>
  <c r="BY3" i="2"/>
  <c r="BX3" i="2"/>
  <c r="BU3" i="2" s="1"/>
  <c r="AN3" i="2" s="1"/>
  <c r="FB2" i="2"/>
  <c r="FA2" i="2"/>
  <c r="BY2" i="2"/>
  <c r="BX2" i="2"/>
  <c r="AO2" i="2" l="1"/>
  <c r="AF2" i="2"/>
  <c r="J2" i="2"/>
  <c r="BU2" i="2"/>
  <c r="F2" i="2" s="1"/>
  <c r="G2" i="2" s="1"/>
  <c r="AO3" i="2"/>
  <c r="AF3" i="2" s="1"/>
  <c r="AD3" i="2"/>
  <c r="F3" i="2"/>
  <c r="AE3" i="2"/>
  <c r="FB2" i="1"/>
  <c r="AO2" i="1" s="1"/>
  <c r="AD2" i="2" l="1"/>
  <c r="AE2" i="2"/>
  <c r="AN2" i="2"/>
  <c r="J3" i="2"/>
  <c r="G3" i="2" s="1"/>
  <c r="AF2" i="1"/>
  <c r="J2" i="1" l="1"/>
  <c r="G2" i="1" l="1"/>
</calcChain>
</file>

<file path=xl/comments1.xml><?xml version="1.0" encoding="utf-8"?>
<comments xmlns="http://schemas.openxmlformats.org/spreadsheetml/2006/main">
  <authors>
    <author>SOPORTE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INGRESAR UN ESPACIO SIN TEXTO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3.3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PUEDE INGRESAR UNA LETRA O PALABRA DE MÁXIMO 15 CARACTERES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SE PIDE INGRESAR EL CONSECUTIVO DEL DOCUMENTO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LA FECHA ES aaaa-mm-ddThh:mm:ss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VALOR DE PERCEPCIONES ANTES DE IMPUESTOS Y DEDUCCIONES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TOTAL A PAGAR AL EMPLEADO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ESTE CAMPO VACIO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VACIO ESTE CAMPO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ESTE VALOR DEBE SER IGUAL A TOTAL DEDUCCIONES, IMPORTE Y VALOR UNITARIO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REQUERIDO:VALOR POR DEFECTO ES MXN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UNICO ES PUE
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DEJAR VACIO ESTE CAMPO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ES N
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PUEDE INDICAR 99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CÓDIGO POSTAL DEL EMISOR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RFC DEL PATRON CON MAYUSCULAS Y SIN ESPACIOS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NOMBRE DEL PATRÓN
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UN VALOR DEL CATALOGO REGIMEN FISCAL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RFC DEL EMPLEADO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NOMBRE DEL EMPLEADO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USO DEL CFDI DEBE SER P01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GENERAL DE NÓMINA ES 84111505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1
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ACT
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LA LEYENDA Pago de Nómina
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LAS PERCEPCIONES Y OTROS PAGOS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SUMA DE PERCEPCIONES Y OTROS PAGOS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LOS DESCUENTOS MÁS ISR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ÚNICO ES 1.2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SON O, E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FORMATO DE ESTE CAMPO ES AAAA-MM-DD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REQUERIDODIAS PAGADOS AL EMPLEADO, NÚMERO ENTERO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LOS INGRESOS DEL EMPLEADO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DESCUENTOS DEL EMPLEADO INCLUYENDO ISR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OTROS PAGOS COMO SUBSIDIOS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CURP DEL PATRÓN EN CASO DE SER PERSONA FÍSICA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REGISTRO PATRONAL DEL PATRÓN SIN GUIONES NI ESPACIOS
SI ES POR SUELDOS Y SALARIOS SE VUELVE REQUERIDO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PATRÓN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PARA ESTE CAMPO IP, IF</t>
        </r>
      </text>
    </comment>
    <comment ref="A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DEL RECURSO PROPIO, GENERALMENTE USADO EN DEPENDENCIAS DE GOBIERNO</t>
        </r>
      </text>
    </comment>
    <comment ref="A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CURP DEL EMPLEADO SIN ESPACIOS</t>
        </r>
      </text>
    </comment>
    <comment ref="A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SEGURIDAD SOCIAL DEL EMPLEADO SIN GUIONES NI ESPACIOS
SI SON RECIBOS POR SUELDOS Y SALARIOS SE VUELVE REQUERIDO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FECHA DE INGRESO DEL EMPLEADO. AAAA-MM-DD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ANTIGÜEDAD EN SEMANAS, SE DEBE PONER P Y AL FINAL W. EJEMPLO: P150W
SI ES POR SUELDOS ENTONCES SE VUELVE REQUERIDO
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PERMITIDOS DEL 01 AL 99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Si, No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 REQUERIDO: VALORES PERMITIDOS DEL 01 AL 99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REQUERIDO:VALORES DEL 02 AL 99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NUMERO DEL EMPLEADO. DE 3 CARACTERES EN ADELANTE. EJEMPLO 001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NOMBRE DEL DEPTO DONDE LABORA EL EMPLEADO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OPCIONAL: PUESTO DEL EMPLEADO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DEL 1 AL 5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DEL 01 AL 99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FAVOR DE INCLUIR UN VALOR DE TRES CARACTERES DEL CATALOGO DE BANCO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 ADMITE CUENTA BANCARIA A 10 DIGITOS O 18 SI ES CLABE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SALARIO BASE ANTES DE IMPUESTOS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SALARIO NETO DIARIO INCLUYENDO DEDUCCIONES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INCLUIR UN VALOR DEL CATALOGO DE ENTIDAD FEDERATIVA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SUBCONTRATANTE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PORCENTAJE DEL CONTRATO DEL EMPLEADO POR PARTE DEL SUBCONTRATANTE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SUELDOS INCLUYENDO GRAVADO Y EXENTO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IMPORTE POR INDEMNIZACION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 xml:space="preserve">SOPORTETOTAL 
OPCIONAL: </t>
        </r>
        <r>
          <rPr>
            <sz val="9"/>
            <color indexed="81"/>
            <rFont val="Tahoma"/>
            <family val="2"/>
          </rPr>
          <t>TOTAL PAGADO POR JUBILACION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GRAVADO DE PERCEPCIONES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EXENTO DE PERCEPCIONES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D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D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D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D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E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E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E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E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E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E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E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E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E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E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REALIZADO POR JUBILACIÓN</t>
        </r>
      </text>
    </comment>
    <comment ref="E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PARCIAL REALIZADO POR JUBILACIÓN</t>
        </r>
      </text>
    </comment>
    <comment ref="E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DIARIO PAGADO POR JUBILACIÓN</t>
        </r>
      </text>
    </comment>
    <comment ref="E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E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E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TOTAL PAGADO POR SEPARACIÓN O INDEMNIZACIÓN</t>
        </r>
      </text>
    </comment>
    <comment ref="E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NÚMERO DE AÑOS LABORADOS</t>
        </r>
      </text>
    </comment>
    <comment ref="E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ULTIMO SUELDO RECIBIDO</t>
        </r>
      </text>
    </comment>
    <comment ref="E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</t>
        </r>
      </text>
    </comment>
    <comment ref="E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
</t>
        </r>
      </text>
    </comment>
    <comment ref="E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F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INCLUYE EL TOTAL DE DEDUCCIONES SIN ISR
EN CASO DE USAR DEDUCCIONES SE VUELVE REQUERIDO</t>
        </r>
      </text>
    </comment>
    <comment ref="F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INDICA TOTAL DE ISR
EN CASO DE USAR DEDUCCIONES SE VUELVE REQUERIDO</t>
        </r>
      </text>
    </comment>
    <comment ref="F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F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F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F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PARA INDICAR OTRO PAGO, VALORES 001, 002, 003, 004 O 999</t>
        </r>
      </text>
    </comment>
    <comment ref="F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OTRO PAGO</t>
        </r>
      </text>
    </comment>
    <comment ref="F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CONCEPTO OTRO PAGO</t>
        </r>
      </text>
    </comment>
    <comment ref="F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OTRO PAGO.</t>
        </r>
      </text>
    </comment>
    <comment ref="F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EN CASO DE USAR CLAVE 002 SE VUELVE REQUERIDO.
SE INCLUYE EL SUBSIDIO CAUSADO QUE DEBE SER MENOR O IGUAL AL IMPORTE INDICADO</t>
        </r>
      </text>
    </comment>
    <comment ref="F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ACEPTA VALORES CON DECIMAL</t>
        </r>
      </text>
    </comment>
    <comment ref="F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AÑO EN QUE SE LE DIERON OTROS PAGOS</t>
        </r>
      </text>
    </comment>
    <comment ref="F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INDICAR SALDO A FAVOR DEL EMPLEADO</t>
        </r>
      </text>
    </comment>
    <comment ref="G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G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INDICAR CUANTOS DÍAS DE INCAPACIDAD SE REPORTAN</t>
        </r>
      </text>
    </comment>
    <comment ref="G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TIPO DE INCAPACIDAD
01, 02, 03</t>
        </r>
      </text>
    </comment>
    <comment ref="G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OPCIONAL, IMPORTE QUE SE DESCUENTA POR INCAPACIDAD</t>
        </r>
      </text>
    </comment>
    <comment ref="G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G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CAMPO PARA INDICAR OBSERVACIONES. 
FAVOR DE SOLICITARNOS EL TEXTO QUE SE DEBE INDICAR</t>
        </r>
      </text>
    </comment>
    <comment ref="G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CIERRA DOCUMENTO</t>
        </r>
      </text>
    </comment>
    <comment ref="G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INDICAR UN ESPACIO EN ESTA CELDA PARA QUE SE PUEDA CREAR EL CARÁCTER |</t>
        </r>
      </text>
    </comment>
  </commentList>
</comments>
</file>

<file path=xl/comments2.xml><?xml version="1.0" encoding="utf-8"?>
<comments xmlns="http://schemas.openxmlformats.org/spreadsheetml/2006/main">
  <authors>
    <author>SOPORTE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INGRESAR UN ESPACIO SIN TEXTO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3.3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PUEDE INGRESAR UNA LETRA O PALABRA DE MÁXIMO 15 CARACTERES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SE PIDE INGRESAR EL CONSECUTIVO DEL DOCUMENTO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LA FECHA ES aaaa-mm-ddThh:mm:ss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VALOR DE PERCEPCIONES ANTES DE IMPUESTOS Y DEDUCCIONES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MUESTRA EL TOTAL A PAGAR AL EMPLEADO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ESTE CAMPO VACIO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DEJAR VACIO ESTE CAMPO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ESTE VALOR DEBE SER IGUAL A TOTAL DEDUCCIONES, IMPORTE Y VALOR UNITARIO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REQUERIDO:VALOR POR DEFECTO ES MXN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UNICO ES PUE
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DEJAR VACIO ESTE CAMPO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POR DEFECTO ES N
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PUEDE INDICAR 99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CÓDIGO POSTAL DEL EMISOR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RFC DEL PATRON CON MAYUSCULAS Y SIN ESPACIOS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EL NOMBRE DEL PATRÓN
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UN VALOR DEL CATALOGO REGIMEN FISCAL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RFC DEL EMPLEADO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NOMBRE DEL EMPLEADO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USO DEL CFDI DEBE SER P01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NO ELIMINAR ESTE CAMPO. SEPARADOR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GENERAL DE NÓMINA ES 84111505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1
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FIJO ACT
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INGRESAR LA LEYENDA Pago de Nómina
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LAS PERCEPCIONES Y OTROS PAGOS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SUMA DE PERCEPCIONES Y OTROS PAGOS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ES LA SUMA DE LOS DESCUENTOS MÁS ISR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 ÚNICO ES 1.2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SON O, E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FORMATO DE ESTE CAMPO ES AAAA-MM-DD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EL FORMATO DE ESTE CAMPO ES AAAA-MM-DD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REQUERIDODIAS PAGADOS AL EMPLEADO, NÚMERO ENTERO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LOS INGRESOS DEL EMPLEADO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DESCUENTOS DEL EMPLEADO INCLUYENDO ISR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OTROS PAGOS COMO SUBSIDIOS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CURP DEL PATRÓN EN CASO DE SER PERSONA FÍSICA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REGISTRO PATRONAL DEL PATRÓN SIN GUIONES NI ESPACIOS
SI ES POR SUELDOS Y SALARIOS SE VUELVE REQUERIDO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PATRÓN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PARA ESTE CAMPO IP, IF</t>
        </r>
      </text>
    </comment>
    <comment ref="A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DEL RECURSO PROPIO, GENERALMENTE USADO EN DEPENDENCIAS DE GOBIERNO</t>
        </r>
      </text>
    </comment>
    <comment ref="A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A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CURP DEL EMPLEADO SIN ESPACIOS</t>
        </r>
      </text>
    </comment>
    <comment ref="A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SEGURIDAD SOCIAL DEL EMPLEADO SIN GUIONES NI ESPACIOS
SI SON RECIBOS POR SUELDOS Y SALARIOS SE VUELVE REQUERIDO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FECHA DE INGRESO DEL EMPLEADO. AAAA-MM-DD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ANTIGÜEDAD EN SEMANAS, SE DEBE PONER P Y AL FINAL W. EJEMPLO: P150W
SI ES POR SUELDOS ENTONCES SE VUELVE REQUERIDO
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PERMITIDOS DEL 01 AL 99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Si, No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 REQUERIDO: VALORES PERMITIDOS DEL 01 AL 99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REQUERIDO:VALORES DEL 02 AL 99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NUMERO DEL EMPLEADO. DE 3 CARACTERES EN ADELANTE. EJEMPLO 001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NOMBRE DEL DEPTO DONDE LABORA EL EMPLEADO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 xml:space="preserve">SOPORTE:
</t>
        </r>
        <r>
          <rPr>
            <sz val="9"/>
            <color indexed="81"/>
            <rFont val="Tahoma"/>
            <family val="2"/>
          </rPr>
          <t xml:space="preserve">
OPCIONAL: PUESTO DEL EMPLEADO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VALORES PERMITIDOS DEL 1 AL 5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VALORES DEL 01 AL 99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FAVOR DE INCLUIR UN VALOR DE TRES CARACTERES DEL CATALOGO DE BANCO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SE ADMITE CUENTA BANCARIA A 10 DIGITOS O 18 SI ES CLABE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SALARIO BASE ANTES DE IMPUESTOS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SALARIO NETO DIARIO INCLUYENDO DEDUCCIONES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FAVOR DE INCLUIR UN VALOR DEL CATALOGO DE ENTIDAD FEDERATIVA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RFC DEL SUBCONTRATANTE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PORCENTAJE DEL CONTRATO DEL EMPLEADO POR PARTE DEL SUBCONTRATANTE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DE SUELDOS INCLUYENDO GRAVADO Y EXENTO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TOTAL DE IMPORTE POR INDEMNIZACION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 xml:space="preserve">SOPORTETOTAL 
OPCIONAL: </t>
        </r>
        <r>
          <rPr>
            <sz val="9"/>
            <color indexed="81"/>
            <rFont val="Tahoma"/>
            <family val="2"/>
          </rPr>
          <t>TOTAL PAGADO POR JUBILACION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GRAVADO DE PERCEPCIONES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TOTAL EXENTO DE PERCEPCIONES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C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C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C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C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CLAVE DIMM DE PERCEPCIÓN
MÁS DE 3 CARACTERES SIN ESPACIOS NI CARACTERES ESPECIALES</t>
        </r>
      </text>
    </comment>
    <comment ref="D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DESCRIPCIÓN DE LA PERCEPCIÓN</t>
        </r>
      </text>
    </comment>
    <comment ref="D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GRAVADO DE LA PERCEPCIÓN</t>
        </r>
      </text>
    </comment>
    <comment ref="D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IMPORTE EXENTO. LOS CARACTERES !#! PERMITEN ABRIR EL NODO HORAS EXTRA CUANDO LA PERCEPCIÓN ES 019</t>
        </r>
      </text>
    </comment>
    <comment ref="D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D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D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D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D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D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E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E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E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E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E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E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E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E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E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 ACEPTA CANTIDADES CON DECIMALES</t>
        </r>
      </text>
    </comment>
    <comment ref="E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REALIZADO POR JUBILACIÓN</t>
        </r>
      </text>
    </comment>
    <comment ref="E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PAGO PARCIAL REALIZADO POR JUBILACIÓN</t>
        </r>
      </text>
    </comment>
    <comment ref="E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MONTO DIARIO PAGADO POR JUBILACIÓN</t>
        </r>
      </text>
    </comment>
    <comment ref="E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E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ACEPTA CANTIDADES CON DECIMALES</t>
        </r>
      </text>
    </comment>
    <comment ref="E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E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TOTAL PAGADO POR SEPARACIÓN O INDEMNIZACIÓN</t>
        </r>
      </text>
    </comment>
    <comment ref="E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NÚMERO DE AÑOS LABORADOS</t>
        </r>
      </text>
    </comment>
    <comment ref="E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ULTIMO SUELDO RECIBIDO</t>
        </r>
      </text>
    </comment>
    <comment ref="E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</t>
        </r>
      </text>
    </comment>
    <comment ref="E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ACEPTA CANTIDADES CON DECIMALES
</t>
        </r>
      </text>
    </comment>
    <comment ref="E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F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INCLUYE EL TOTAL DE DEDUCCIONES SIN ISR
EN CASO DE USAR DEDUCCIONES SE VUELVE REQUERIDO</t>
        </r>
      </text>
    </comment>
    <comment ref="F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SE INDICA TOTAL DE ISR
EN CASO DE USAR DEDUCCIONES SE VUELVE REQUERIDO</t>
        </r>
      </text>
    </comment>
    <comment ref="F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F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F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
</t>
        </r>
      </text>
    </comment>
    <comment ref="F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DIMM DE DEDUCCION.
EN CASO DE USAR DEDUCCIONES SE VUELVE REQUERIDO</t>
        </r>
      </text>
    </comment>
    <comment ref="F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DEDUCCION.
EN CASO DE USAR DEDUCCIONES SE VUELVE REQUERIDO</t>
        </r>
      </text>
    </comment>
    <comment ref="F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DESCRIPCIÓN DE LA DEDUCCION.
EN CASO DE USAR DEDUCCIONES SE VUELVE REQUERIDO</t>
        </r>
      </text>
    </comment>
    <comment ref="F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DE LA DEDUCCION O ISR
EN CASO DE USAR DEDUCCIONES SE VUELVE REQUERIDO</t>
        </r>
      </text>
    </comment>
    <comment ref="F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PARA INDICAR OTRO PAGO, VALORES 001, 002, 003, 004 O 999</t>
        </r>
      </text>
    </comment>
    <comment ref="F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CLAVE INTERNA DE OTRO PAGO</t>
        </r>
      </text>
    </comment>
    <comment ref="F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CONCEPTO OTRO PAGO</t>
        </r>
      </text>
    </comment>
    <comment ref="F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IMPORTE OTRO PAGO.</t>
        </r>
      </text>
    </comment>
    <comment ref="F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EN CASO DE USAR CLAVE 002 SE VUELVE REQUERIDO.
SE INCLUYE EL SUBSIDIO CAUSADO QUE DEBE SER MENOR O IGUAL AL IMPORTE INDICADO</t>
        </r>
      </text>
    </comment>
    <comment ref="F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ACEPTA VALORES CON DECIMAL</t>
        </r>
      </text>
    </comment>
    <comment ref="F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AÑO EN QUE SE LE DIERON OTROS PAGOS</t>
        </r>
      </text>
    </comment>
    <comment ref="F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CAMPO OPCIONAL. INDICAR SALDO A FAVOR DEL EMPLEADO</t>
        </r>
      </text>
    </comment>
    <comment ref="G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G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INDICAR CUANTOS DÍAS DE INCAPACIDAD SE REPORTAN</t>
        </r>
      </text>
    </comment>
    <comment ref="G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 TIPO DE INCAPACIDAD
01, 02, 03</t>
        </r>
      </text>
    </comment>
    <comment ref="G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OPCIONAL, IMPORTE QUE SE DESCUENTA POR INCAPACIDAD</t>
        </r>
      </text>
    </comment>
    <comment ref="G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SEPARADOR DE SECCIÓN</t>
        </r>
      </text>
    </comment>
    <comment ref="G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CAMPO PARA INDICAR OBSERVACIONES. 
FAVOR DE SOLICITARNOS EL TEXTO QUE SE DEBE INDICAR</t>
        </r>
      </text>
    </comment>
    <comment ref="G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CIERRA DOCUMENTO</t>
        </r>
      </text>
    </comment>
    <comment ref="G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FAVOR DE INDICAR UN ESPACIO EN ESTA CELDA PARA QUE SE PUEDA CREAR EL CARÁCTER |</t>
        </r>
      </text>
    </comment>
  </commentList>
</comments>
</file>

<file path=xl/sharedStrings.xml><?xml version="1.0" encoding="utf-8"?>
<sst xmlns="http://schemas.openxmlformats.org/spreadsheetml/2006/main" count="571" uniqueCount="151">
  <si>
    <t>VERSION</t>
  </si>
  <si>
    <t>SERIE</t>
  </si>
  <si>
    <t>FOLIO</t>
  </si>
  <si>
    <t>FECHA</t>
  </si>
  <si>
    <t>SUBTOTAL</t>
  </si>
  <si>
    <t>TOTAL</t>
  </si>
  <si>
    <t>CERTIFICADO</t>
  </si>
  <si>
    <t>NOCERTIFICADO</t>
  </si>
  <si>
    <t>DESCUENTO</t>
  </si>
  <si>
    <t>MONEDA</t>
  </si>
  <si>
    <t>METODO_DE_PAGO</t>
  </si>
  <si>
    <t>SELLO</t>
  </si>
  <si>
    <t>TIPO_DE_COMPROBANTE</t>
  </si>
  <si>
    <t>FORMA_DE_PAGO</t>
  </si>
  <si>
    <t>LUGAR_EXPEDICION</t>
  </si>
  <si>
    <t>#</t>
  </si>
  <si>
    <t>EMISOR_RFC</t>
  </si>
  <si>
    <t>EMISOR_NOMBRE</t>
  </si>
  <si>
    <t>REGIMEN</t>
  </si>
  <si>
    <t>RECEPTOR_RFC</t>
  </si>
  <si>
    <t>RECEPTOR_NOMBRE</t>
  </si>
  <si>
    <t>USO DEL CFDI</t>
  </si>
  <si>
    <t>CLAVE UNIDAD DE MEDIDA</t>
  </si>
  <si>
    <t>CANTIDAD</t>
  </si>
  <si>
    <t>UNIDAD</t>
  </si>
  <si>
    <t>DESCRIPCION</t>
  </si>
  <si>
    <t>VALORUNITARIO</t>
  </si>
  <si>
    <t>IMPORTE</t>
  </si>
  <si>
    <t>NOMINA_VERSION</t>
  </si>
  <si>
    <t>TIPONOMINA</t>
  </si>
  <si>
    <t>FECHAPAGO</t>
  </si>
  <si>
    <t>FECHA_INICIAL_PAGO</t>
  </si>
  <si>
    <t>FECHA_FINAL_PAGO</t>
  </si>
  <si>
    <t>NUM_DIASPAGADOS</t>
  </si>
  <si>
    <t>TOTAL_PERCEPCIONES</t>
  </si>
  <si>
    <t>TOTAL_DEDUCCIONES</t>
  </si>
  <si>
    <t>TOTAL_OTROSPAGOS</t>
  </si>
  <si>
    <t>CURP_EMISOR</t>
  </si>
  <si>
    <t>REGISTROPATRONAL</t>
  </si>
  <si>
    <t>RFC_PATRONORIGEN</t>
  </si>
  <si>
    <t>ORIGENRECURSO_SNCF</t>
  </si>
  <si>
    <t>MONTORECURSO_PROPIO_SNCF</t>
  </si>
  <si>
    <t>CURP_EMPLEADO</t>
  </si>
  <si>
    <t>NUM_SEGURIDADSOCIAL</t>
  </si>
  <si>
    <t>FECHA_INICIO_REL_LABORAL</t>
  </si>
  <si>
    <t>ANTIGUEDAD</t>
  </si>
  <si>
    <t>TIPO_CONTRATO</t>
  </si>
  <si>
    <t>SINDICALIZADO</t>
  </si>
  <si>
    <t>TIPO_JORNADA</t>
  </si>
  <si>
    <t>TIPO_REGIMEN</t>
  </si>
  <si>
    <t>NUM_EMPLEADO</t>
  </si>
  <si>
    <t>DEPARTAMENTO</t>
  </si>
  <si>
    <t>PUESTO</t>
  </si>
  <si>
    <t>RIESGO_PUESTO</t>
  </si>
  <si>
    <t>PERIODICIDADPAGO</t>
  </si>
  <si>
    <t>BANCO</t>
  </si>
  <si>
    <t>CUENTA_BANCARIA</t>
  </si>
  <si>
    <t>SALARIO_BASE</t>
  </si>
  <si>
    <t>SALARIO_DIARIO_INTEGRADO</t>
  </si>
  <si>
    <t>CLAVE_ENT_FED</t>
  </si>
  <si>
    <t>RFC_SUBCONTRATACION</t>
  </si>
  <si>
    <t>PORCENTAJE_TIEMPO</t>
  </si>
  <si>
    <t>TOTAL_SUELDOS</t>
  </si>
  <si>
    <t>TOTAL_INDEMNIZACION</t>
  </si>
  <si>
    <t>TOTAL_JUBILACION</t>
  </si>
  <si>
    <t>TOTAL_GRAVADO</t>
  </si>
  <si>
    <t>TOTAL_EXENTO</t>
  </si>
  <si>
    <t>TIPOPERCEPCION</t>
  </si>
  <si>
    <t>CLAVE</t>
  </si>
  <si>
    <t>CONCEPTO</t>
  </si>
  <si>
    <t>IMPORTEGRAVADO</t>
  </si>
  <si>
    <t>IMPORTEEXENTO!#!DIAS_HRS_EXTRA</t>
  </si>
  <si>
    <t>VALOR_MERCADO</t>
  </si>
  <si>
    <t>PRECIO_AL_OTORGARSE</t>
  </si>
  <si>
    <t>TOTAL_UNA_EXHIBICION</t>
  </si>
  <si>
    <t>TOTAL_PARCIALIDAD</t>
  </si>
  <si>
    <t>MONTO_DIARIO</t>
  </si>
  <si>
    <t>INGRESO_ACUMULABLE</t>
  </si>
  <si>
    <t>INGRESO_NO_ACUMULABLE</t>
  </si>
  <si>
    <t>TOTAL_PAGADO</t>
  </si>
  <si>
    <t>NUM_AÑOS_SERVICIO</t>
  </si>
  <si>
    <t>ULTIMO_SUELDO_MENS_ORD</t>
  </si>
  <si>
    <t>TOTAL_OTRAS_DEDUCCIONES</t>
  </si>
  <si>
    <t>TOTAL_IMPUESTOS_RETENIDOS</t>
  </si>
  <si>
    <t>TIPO_DEDUCCION</t>
  </si>
  <si>
    <t>TIPO_OTRO_PAGO</t>
  </si>
  <si>
    <t>SUBSIDIO_CAUSADO</t>
  </si>
  <si>
    <t>SALDO_A_FAVOR</t>
  </si>
  <si>
    <t>AÑO</t>
  </si>
  <si>
    <t>REMANENTE_SALDO_FAVOR</t>
  </si>
  <si>
    <t>DIAS_INCAPACIDAD</t>
  </si>
  <si>
    <t>TIPO_INCAPACIDAD</t>
  </si>
  <si>
    <t>IMPORTE_MONETARIO</t>
  </si>
  <si>
    <t>ADDENDA</t>
  </si>
  <si>
    <t>###</t>
  </si>
  <si>
    <t>NOMINA</t>
  </si>
  <si>
    <t>MXN</t>
  </si>
  <si>
    <t>PUE</t>
  </si>
  <si>
    <t>N</t>
  </si>
  <si>
    <t>P01</t>
  </si>
  <si>
    <t>ACT</t>
  </si>
  <si>
    <t>Pago de nómina</t>
  </si>
  <si>
    <t>O</t>
  </si>
  <si>
    <t>No</t>
  </si>
  <si>
    <t>MEX</t>
  </si>
  <si>
    <t>ISR</t>
  </si>
  <si>
    <t xml:space="preserve">  </t>
  </si>
  <si>
    <t>##</t>
  </si>
  <si>
    <t>AGUINALDO</t>
  </si>
  <si>
    <t>PRIMA VACACIONAL</t>
  </si>
  <si>
    <t>SUELDOS Y SALARIOS</t>
  </si>
  <si>
    <t>HORAS EXTRA</t>
  </si>
  <si>
    <t>TIPO_HORAS</t>
  </si>
  <si>
    <t>NUM_HORAS</t>
  </si>
  <si>
    <t>IMPORTE_PAGADO</t>
  </si>
  <si>
    <t>FONDO DE AHORRO DEL PATRON</t>
  </si>
  <si>
    <t>FONDO DE AHORR DEL EMPLEADO</t>
  </si>
  <si>
    <t>IMSS</t>
  </si>
  <si>
    <t>01030</t>
  </si>
  <si>
    <t>MSE1704218I8</t>
  </si>
  <si>
    <t>MONLEMA SERVICIOS</t>
  </si>
  <si>
    <t>Exento</t>
  </si>
  <si>
    <t>CAJA DE AHORRO</t>
  </si>
  <si>
    <t>VACACIONES</t>
  </si>
  <si>
    <t>OTRAS PERCEPCIONES</t>
  </si>
  <si>
    <t xml:space="preserve">TECNICO EN RADIOCOMUNICACIONES STAFF </t>
  </si>
  <si>
    <t xml:space="preserve"> FINIQUITO</t>
  </si>
  <si>
    <t>JUMA970803245</t>
  </si>
  <si>
    <t>SAPF730713CN5</t>
  </si>
  <si>
    <t>ANTONIO JUAREZ MITZHUATL</t>
  </si>
  <si>
    <t>SANTACRUZ PARRA FERNANDO</t>
  </si>
  <si>
    <t>JUMA970803HMCRTN06</t>
  </si>
  <si>
    <t>SAPF730713HDFNRR08</t>
  </si>
  <si>
    <t>OTROS</t>
  </si>
  <si>
    <t>P114W</t>
  </si>
  <si>
    <t>P54W</t>
  </si>
  <si>
    <t>2019-05-09T11:00:30</t>
  </si>
  <si>
    <t>0!#!</t>
  </si>
  <si>
    <t>P10W</t>
  </si>
  <si>
    <t>72000</t>
  </si>
  <si>
    <t>EMPRESA EMISORA</t>
  </si>
  <si>
    <t>XAX010101000</t>
  </si>
  <si>
    <t>XAXX010101000</t>
  </si>
  <si>
    <t>NOMBRE RECEPTOR</t>
  </si>
  <si>
    <t>XAXX010101HPLTTD00</t>
  </si>
  <si>
    <t>VENTAS</t>
  </si>
  <si>
    <t>VENDEDOR</t>
  </si>
  <si>
    <t>Subsidio al empleo</t>
  </si>
  <si>
    <t>E</t>
  </si>
  <si>
    <t>2021-10-05T11:30:45</t>
  </si>
  <si>
    <t>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</si>
</sst>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yyyy\-mm\-dd;@"/>
    <numFmt numFmtId="166" formatCode="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A4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0" fillId="33" borderId="0" xfId="0" applyFill="1"/>
    <xf numFmtId="164" fontId="0" fillId="33" borderId="0" xfId="0" applyNumberFormat="1" applyFill="1"/>
    <xf numFmtId="0" fontId="0" fillId="0" borderId="0" xfId="0" applyFill="1"/>
    <xf numFmtId="165" fontId="20" fillId="0" borderId="0" xfId="0" applyNumberFormat="1" applyFont="1" applyFill="1"/>
    <xf numFmtId="166" fontId="20" fillId="0" borderId="0" xfId="0" applyNumberFormat="1" applyFont="1" applyFill="1"/>
    <xf numFmtId="0" fontId="20" fillId="0" borderId="0" xfId="0" applyFont="1" applyFill="1"/>
    <xf numFmtId="166" fontId="0" fillId="0" borderId="0" xfId="0" applyNumberFormat="1" applyFill="1"/>
    <xf numFmtId="164" fontId="0" fillId="0" borderId="0" xfId="0" applyNumberFormat="1" applyFill="1"/>
    <xf numFmtId="0" fontId="0" fillId="33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4" borderId="0" xfId="0" applyFill="1"/>
    <xf numFmtId="0" fontId="0" fillId="36" borderId="0" xfId="0" applyFill="1"/>
    <xf numFmtId="0" fontId="0" fillId="33" borderId="0" xfId="0" applyFill="1" applyAlignment="1">
      <alignment horizontal="left"/>
    </xf>
    <xf numFmtId="165" fontId="2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NumberFormat="1" applyFill="1"/>
    <xf numFmtId="0" fontId="0" fillId="0" borderId="0" xfId="0" applyNumberFormat="1" applyFill="1"/>
    <xf numFmtId="2" fontId="0" fillId="35" borderId="0" xfId="0" applyNumberFormat="1" applyFill="1"/>
    <xf numFmtId="2" fontId="0" fillId="33" borderId="0" xfId="0" applyNumberFormat="1" applyFill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2" fontId="0" fillId="34" borderId="0" xfId="0" applyNumberFormat="1" applyFill="1"/>
    <xf numFmtId="2" fontId="20" fillId="37" borderId="0" xfId="0" applyNumberFormat="1" applyFont="1" applyFill="1"/>
    <xf numFmtId="2" fontId="0" fillId="37" borderId="0" xfId="0" applyNumberFormat="1" applyFill="1"/>
    <xf numFmtId="0" fontId="0" fillId="35" borderId="0" xfId="0" applyFill="1"/>
    <xf numFmtId="164" fontId="0" fillId="34" borderId="0" xfId="0" applyNumberFormat="1" applyFill="1"/>
    <xf numFmtId="0" fontId="0" fillId="38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CCFF"/>
      <color rgb="FFEAA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GH83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11.85546875" bestFit="1" customWidth="1"/>
    <col min="2" max="4" width="11.42578125" customWidth="1"/>
    <col min="5" max="5" width="18.140625" customWidth="1"/>
    <col min="7" max="15" width="11.42578125" customWidth="1"/>
    <col min="16" max="16" width="11.42578125" style="13" customWidth="1"/>
    <col min="17" max="17" width="11.42578125" customWidth="1"/>
    <col min="18" max="18" width="17.42578125" customWidth="1"/>
    <col min="19" max="19" width="20.140625" bestFit="1" customWidth="1"/>
    <col min="20" max="21" width="11.42578125" customWidth="1"/>
    <col min="22" max="22" width="22.28515625" customWidth="1"/>
    <col min="23" max="23" width="37.7109375" customWidth="1"/>
    <col min="24" max="24" width="11.42578125" customWidth="1"/>
    <col min="25" max="25" width="5.85546875" customWidth="1"/>
    <col min="26" max="26" width="20.140625" customWidth="1"/>
    <col min="27" max="39" width="11.42578125" customWidth="1"/>
    <col min="42" max="44" width="11.42578125" customWidth="1"/>
    <col min="45" max="45" width="12" customWidth="1"/>
    <col min="46" max="50" width="11.42578125" customWidth="1"/>
    <col min="51" max="51" width="22.85546875" customWidth="1"/>
    <col min="52" max="52" width="11.42578125" customWidth="1"/>
    <col min="53" max="53" width="11.42578125" style="18" customWidth="1"/>
    <col min="54" max="60" width="11.42578125" customWidth="1"/>
    <col min="61" max="61" width="16.7109375" bestFit="1" customWidth="1"/>
    <col min="62" max="64" width="11.42578125" customWidth="1"/>
    <col min="65" max="65" width="12" customWidth="1"/>
    <col min="66" max="72" width="11.42578125" customWidth="1"/>
    <col min="74" max="74" width="12" customWidth="1"/>
    <col min="75" max="75" width="16" customWidth="1"/>
    <col min="77" max="78" width="11.42578125" customWidth="1"/>
    <col min="79" max="80" width="11.42578125" style="1" customWidth="1"/>
    <col min="81" max="81" width="18" bestFit="1" customWidth="1"/>
    <col min="83" max="83" width="11.42578125" style="23" customWidth="1"/>
    <col min="84" max="84" width="11.42578125" customWidth="1"/>
    <col min="85" max="86" width="11.42578125" style="1" customWidth="1"/>
    <col min="87" max="87" width="11.7109375" bestFit="1" customWidth="1"/>
    <col min="89" max="90" width="11.42578125" customWidth="1"/>
    <col min="91" max="92" width="11.42578125" style="1" customWidth="1"/>
    <col min="93" max="93" width="19.140625" bestFit="1" customWidth="1"/>
    <col min="94" max="94" width="18.140625" style="23" bestFit="1" customWidth="1"/>
    <col min="95" max="95" width="11.42578125" style="23" customWidth="1"/>
    <col min="96" max="96" width="11.42578125" customWidth="1"/>
    <col min="97" max="98" width="11.42578125" style="1" customWidth="1"/>
    <col min="99" max="99" width="19.42578125" bestFit="1" customWidth="1"/>
    <col min="101" max="102" width="11.42578125" customWidth="1"/>
    <col min="103" max="104" width="11.42578125" style="1" customWidth="1"/>
    <col min="105" max="105" width="13.140625" bestFit="1" customWidth="1"/>
    <col min="107" max="111" width="11.42578125" customWidth="1"/>
    <col min="112" max="113" width="11.42578125" style="1" customWidth="1"/>
    <col min="114" max="114" width="30.28515625" bestFit="1" customWidth="1"/>
    <col min="117" max="117" width="11.42578125" customWidth="1"/>
    <col min="118" max="119" width="11.42578125" style="1" customWidth="1"/>
    <col min="120" max="120" width="31.140625" bestFit="1" customWidth="1"/>
    <col min="123" max="123" width="11.42578125" customWidth="1"/>
    <col min="124" max="125" width="11.42578125" style="1" customWidth="1"/>
    <col min="126" max="126" width="31.140625" bestFit="1" customWidth="1"/>
    <col min="129" max="129" width="11.42578125" customWidth="1"/>
    <col min="130" max="131" width="11.42578125" style="1" customWidth="1"/>
    <col min="132" max="132" width="31.140625" bestFit="1" customWidth="1"/>
    <col min="135" max="135" width="11.42578125" customWidth="1"/>
    <col min="136" max="137" width="11.42578125" style="1" customWidth="1"/>
    <col min="138" max="138" width="31.140625" bestFit="1" customWidth="1"/>
    <col min="141" max="159" width="11.42578125" customWidth="1"/>
    <col min="160" max="161" width="11.42578125" style="1" customWidth="1"/>
    <col min="162" max="162" width="11.42578125" customWidth="1"/>
    <col min="164" max="164" width="11.42578125" customWidth="1"/>
    <col min="165" max="166" width="11.42578125" style="1" customWidth="1"/>
    <col min="167" max="167" width="11.42578125" customWidth="1"/>
    <col min="169" max="171" width="11.42578125" customWidth="1"/>
    <col min="172" max="172" width="21" bestFit="1" customWidth="1"/>
    <col min="173" max="187" width="11.42578125" customWidth="1"/>
    <col min="188" max="188" width="20.140625" bestFit="1" customWidth="1"/>
    <col min="189" max="190" width="11.42578125" customWidth="1"/>
  </cols>
  <sheetData>
    <row r="1" spans="1:190" ht="15.75" customHeight="1" x14ac:dyDescent="0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0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15</v>
      </c>
      <c r="V1" s="2" t="s">
        <v>19</v>
      </c>
      <c r="W1" s="2" t="s">
        <v>20</v>
      </c>
      <c r="X1" s="2" t="s">
        <v>21</v>
      </c>
      <c r="Y1" s="2" t="s">
        <v>15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8</v>
      </c>
      <c r="AG1" s="2" t="s">
        <v>15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15</v>
      </c>
      <c r="AR1" s="2" t="s">
        <v>37</v>
      </c>
      <c r="AS1" s="2" t="s">
        <v>38</v>
      </c>
      <c r="AT1" s="2" t="s">
        <v>39</v>
      </c>
      <c r="AU1" s="2" t="s">
        <v>15</v>
      </c>
      <c r="AV1" s="2" t="s">
        <v>40</v>
      </c>
      <c r="AW1" s="2" t="s">
        <v>41</v>
      </c>
      <c r="AX1" s="2" t="s">
        <v>15</v>
      </c>
      <c r="AY1" s="2" t="s">
        <v>42</v>
      </c>
      <c r="AZ1" s="2" t="s">
        <v>43</v>
      </c>
      <c r="BA1" s="16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  <c r="BM1" s="2" t="s">
        <v>56</v>
      </c>
      <c r="BN1" s="2" t="s">
        <v>57</v>
      </c>
      <c r="BO1" s="2" t="s">
        <v>58</v>
      </c>
      <c r="BP1" s="2" t="s">
        <v>59</v>
      </c>
      <c r="BQ1" s="2" t="s">
        <v>15</v>
      </c>
      <c r="BR1" s="2" t="s">
        <v>60</v>
      </c>
      <c r="BS1" s="2" t="s">
        <v>61</v>
      </c>
      <c r="BT1" s="2" t="s">
        <v>15</v>
      </c>
      <c r="BU1" s="2" t="s">
        <v>62</v>
      </c>
      <c r="BV1" s="2" t="s">
        <v>63</v>
      </c>
      <c r="BW1" s="2" t="s">
        <v>64</v>
      </c>
      <c r="BX1" s="2" t="s">
        <v>65</v>
      </c>
      <c r="BY1" s="2" t="s">
        <v>66</v>
      </c>
      <c r="BZ1" s="2" t="s">
        <v>15</v>
      </c>
      <c r="CA1" s="3" t="s">
        <v>67</v>
      </c>
      <c r="CB1" s="3" t="s">
        <v>67</v>
      </c>
      <c r="CC1" s="2" t="s">
        <v>69</v>
      </c>
      <c r="CD1" s="2" t="s">
        <v>70</v>
      </c>
      <c r="CE1" s="22" t="s">
        <v>71</v>
      </c>
      <c r="CF1" s="2" t="s">
        <v>107</v>
      </c>
      <c r="CG1" s="3" t="s">
        <v>67</v>
      </c>
      <c r="CH1" s="3" t="s">
        <v>67</v>
      </c>
      <c r="CI1" s="2" t="s">
        <v>69</v>
      </c>
      <c r="CJ1" s="2" t="s">
        <v>70</v>
      </c>
      <c r="CK1" s="2" t="s">
        <v>71</v>
      </c>
      <c r="CL1" s="2" t="s">
        <v>107</v>
      </c>
      <c r="CM1" s="3" t="s">
        <v>67</v>
      </c>
      <c r="CN1" s="3" t="s">
        <v>67</v>
      </c>
      <c r="CO1" s="2" t="s">
        <v>69</v>
      </c>
      <c r="CP1" s="22" t="s">
        <v>70</v>
      </c>
      <c r="CQ1" s="22" t="s">
        <v>71</v>
      </c>
      <c r="CR1" s="2" t="s">
        <v>107</v>
      </c>
      <c r="CS1" s="3" t="s">
        <v>67</v>
      </c>
      <c r="CT1" s="3" t="s">
        <v>67</v>
      </c>
      <c r="CU1" s="2" t="s">
        <v>69</v>
      </c>
      <c r="CV1" s="2" t="s">
        <v>70</v>
      </c>
      <c r="CW1" s="2" t="s">
        <v>71</v>
      </c>
      <c r="CX1" s="2" t="s">
        <v>107</v>
      </c>
      <c r="CY1" s="3" t="s">
        <v>67</v>
      </c>
      <c r="CZ1" s="3" t="s">
        <v>67</v>
      </c>
      <c r="DA1" s="2" t="s">
        <v>69</v>
      </c>
      <c r="DB1" s="2" t="s">
        <v>70</v>
      </c>
      <c r="DC1" s="2" t="s">
        <v>71</v>
      </c>
      <c r="DD1" s="2" t="s">
        <v>112</v>
      </c>
      <c r="DE1" s="2" t="s">
        <v>113</v>
      </c>
      <c r="DF1" s="2" t="s">
        <v>114</v>
      </c>
      <c r="DG1" s="2" t="s">
        <v>107</v>
      </c>
      <c r="DH1" s="3" t="s">
        <v>84</v>
      </c>
      <c r="DI1" s="3" t="s">
        <v>68</v>
      </c>
      <c r="DJ1" s="2" t="s">
        <v>69</v>
      </c>
      <c r="DK1" s="2" t="s">
        <v>27</v>
      </c>
      <c r="DL1" s="2" t="s">
        <v>121</v>
      </c>
      <c r="DM1" s="2" t="s">
        <v>107</v>
      </c>
      <c r="DN1" s="3" t="s">
        <v>84</v>
      </c>
      <c r="DO1" s="3" t="s">
        <v>68</v>
      </c>
      <c r="DP1" s="2" t="s">
        <v>69</v>
      </c>
      <c r="DQ1" s="2" t="s">
        <v>27</v>
      </c>
      <c r="DR1" s="2" t="s">
        <v>121</v>
      </c>
      <c r="DS1" s="2" t="s">
        <v>107</v>
      </c>
      <c r="DT1" s="3" t="s">
        <v>84</v>
      </c>
      <c r="DU1" s="3" t="s">
        <v>68</v>
      </c>
      <c r="DV1" s="2" t="s">
        <v>69</v>
      </c>
      <c r="DW1" s="2" t="s">
        <v>27</v>
      </c>
      <c r="DX1" s="2" t="s">
        <v>121</v>
      </c>
      <c r="DY1" s="2" t="s">
        <v>107</v>
      </c>
      <c r="DZ1" s="3" t="s">
        <v>84</v>
      </c>
      <c r="EA1" s="3" t="s">
        <v>68</v>
      </c>
      <c r="EB1" s="2" t="s">
        <v>69</v>
      </c>
      <c r="EC1" s="2" t="s">
        <v>27</v>
      </c>
      <c r="ED1" s="2" t="s">
        <v>121</v>
      </c>
      <c r="EE1" s="2" t="s">
        <v>107</v>
      </c>
      <c r="EF1" s="3" t="s">
        <v>84</v>
      </c>
      <c r="EG1" s="3" t="s">
        <v>68</v>
      </c>
      <c r="EH1" s="2" t="s">
        <v>69</v>
      </c>
      <c r="EI1" s="2" t="s">
        <v>27</v>
      </c>
      <c r="EJ1" s="2" t="s">
        <v>121</v>
      </c>
      <c r="EK1" s="2" t="s">
        <v>15</v>
      </c>
      <c r="EL1" s="2" t="s">
        <v>72</v>
      </c>
      <c r="EM1" s="2" t="s">
        <v>73</v>
      </c>
      <c r="EN1" s="2" t="s">
        <v>15</v>
      </c>
      <c r="EO1" s="2" t="s">
        <v>74</v>
      </c>
      <c r="EP1" s="2" t="s">
        <v>75</v>
      </c>
      <c r="EQ1" s="2" t="s">
        <v>76</v>
      </c>
      <c r="ER1" s="2" t="s">
        <v>77</v>
      </c>
      <c r="ES1" s="2" t="s">
        <v>78</v>
      </c>
      <c r="ET1" s="2" t="s">
        <v>15</v>
      </c>
      <c r="EU1" s="2" t="s">
        <v>79</v>
      </c>
      <c r="EV1" s="2" t="s">
        <v>80</v>
      </c>
      <c r="EW1" s="2" t="s">
        <v>81</v>
      </c>
      <c r="EX1" s="2" t="s">
        <v>77</v>
      </c>
      <c r="EY1" s="2" t="s">
        <v>78</v>
      </c>
      <c r="EZ1" s="2" t="s">
        <v>15</v>
      </c>
      <c r="FA1" s="2" t="s">
        <v>82</v>
      </c>
      <c r="FB1" s="2" t="s">
        <v>83</v>
      </c>
      <c r="FC1" s="2" t="s">
        <v>15</v>
      </c>
      <c r="FD1" s="3" t="s">
        <v>84</v>
      </c>
      <c r="FE1" s="3" t="s">
        <v>68</v>
      </c>
      <c r="FF1" s="2" t="s">
        <v>69</v>
      </c>
      <c r="FG1" s="2" t="s">
        <v>27</v>
      </c>
      <c r="FH1" s="2" t="s">
        <v>107</v>
      </c>
      <c r="FI1" s="3" t="s">
        <v>84</v>
      </c>
      <c r="FJ1" s="3" t="s">
        <v>68</v>
      </c>
      <c r="FK1" s="2" t="s">
        <v>69</v>
      </c>
      <c r="FL1" s="2" t="s">
        <v>27</v>
      </c>
      <c r="FM1" s="2" t="s">
        <v>107</v>
      </c>
      <c r="FN1" s="3" t="s">
        <v>84</v>
      </c>
      <c r="FO1" s="3" t="s">
        <v>68</v>
      </c>
      <c r="FP1" s="2" t="s">
        <v>69</v>
      </c>
      <c r="FQ1" s="2" t="s">
        <v>27</v>
      </c>
      <c r="FR1" s="2" t="s">
        <v>15</v>
      </c>
      <c r="FS1" s="2" t="s">
        <v>85</v>
      </c>
      <c r="FT1" s="2" t="s">
        <v>68</v>
      </c>
      <c r="FU1" s="2" t="s">
        <v>69</v>
      </c>
      <c r="FV1" s="2" t="s">
        <v>27</v>
      </c>
      <c r="FW1" s="2" t="s">
        <v>86</v>
      </c>
      <c r="FX1" s="2" t="s">
        <v>87</v>
      </c>
      <c r="FY1" s="2" t="s">
        <v>88</v>
      </c>
      <c r="FZ1" s="2" t="s">
        <v>89</v>
      </c>
      <c r="GA1" s="2" t="s">
        <v>15</v>
      </c>
      <c r="GB1" s="2" t="s">
        <v>90</v>
      </c>
      <c r="GC1" s="2" t="s">
        <v>91</v>
      </c>
      <c r="GD1" s="2" t="s">
        <v>92</v>
      </c>
      <c r="GE1" s="2" t="s">
        <v>15</v>
      </c>
      <c r="GF1" s="2" t="s">
        <v>93</v>
      </c>
      <c r="GG1" s="2" t="s">
        <v>94</v>
      </c>
      <c r="GH1" s="2"/>
    </row>
    <row r="2" spans="1:190" s="4" customFormat="1" x14ac:dyDescent="0.25">
      <c r="B2" s="4">
        <v>3.3</v>
      </c>
      <c r="C2" s="4" t="s">
        <v>95</v>
      </c>
      <c r="D2" s="4">
        <v>16</v>
      </c>
      <c r="E2" s="4" t="s">
        <v>149</v>
      </c>
      <c r="F2" s="26">
        <f>BU2+BV2</f>
        <v>16916.95</v>
      </c>
      <c r="G2" s="29">
        <f t="shared" ref="G2" si="0">F2-J2</f>
        <v>15419.51</v>
      </c>
      <c r="J2" s="15">
        <f t="shared" ref="J2" si="1">AO2</f>
        <v>1497.44</v>
      </c>
      <c r="K2" s="4" t="s">
        <v>96</v>
      </c>
      <c r="L2" s="4" t="s">
        <v>97</v>
      </c>
      <c r="N2" s="4" t="s">
        <v>98</v>
      </c>
      <c r="O2" s="4">
        <v>99</v>
      </c>
      <c r="P2" s="11" t="s">
        <v>139</v>
      </c>
      <c r="Q2" s="4" t="s">
        <v>15</v>
      </c>
      <c r="R2" s="4" t="s">
        <v>141</v>
      </c>
      <c r="S2" s="4" t="s">
        <v>140</v>
      </c>
      <c r="T2" s="4">
        <v>601</v>
      </c>
      <c r="U2" s="4" t="s">
        <v>15</v>
      </c>
      <c r="V2" s="4" t="s">
        <v>142</v>
      </c>
      <c r="W2" s="4" t="s">
        <v>143</v>
      </c>
      <c r="X2" s="4" t="s">
        <v>99</v>
      </c>
      <c r="Y2" s="4" t="s">
        <v>15</v>
      </c>
      <c r="Z2" s="4">
        <v>84111505</v>
      </c>
      <c r="AA2" s="4">
        <v>1</v>
      </c>
      <c r="AB2" s="4" t="s">
        <v>100</v>
      </c>
      <c r="AC2" s="4" t="s">
        <v>101</v>
      </c>
      <c r="AD2" s="26">
        <f>BU2+BV2</f>
        <v>16916.95</v>
      </c>
      <c r="AE2" s="26">
        <f>BU2+BV2</f>
        <v>16916.95</v>
      </c>
      <c r="AF2" s="15">
        <f t="shared" ref="AF2" si="2">AO2</f>
        <v>1497.44</v>
      </c>
      <c r="AG2" s="4" t="s">
        <v>15</v>
      </c>
      <c r="AH2" s="4">
        <v>1.2</v>
      </c>
      <c r="AI2" s="4" t="s">
        <v>148</v>
      </c>
      <c r="AJ2" s="5">
        <v>43643</v>
      </c>
      <c r="AK2" s="5">
        <v>43629</v>
      </c>
      <c r="AL2" s="5">
        <v>43642</v>
      </c>
      <c r="AM2" s="4">
        <v>7</v>
      </c>
      <c r="AN2" s="26">
        <f>BU2+BV2+BW2</f>
        <v>16917.95</v>
      </c>
      <c r="AO2" s="15">
        <f>FA2+FB2</f>
        <v>1497.44</v>
      </c>
      <c r="AP2" s="26">
        <f>FV2</f>
        <v>0</v>
      </c>
      <c r="AQ2" s="4" t="s">
        <v>15</v>
      </c>
      <c r="AU2" s="4" t="s">
        <v>15</v>
      </c>
      <c r="AX2" s="4" t="s">
        <v>15</v>
      </c>
      <c r="AY2" s="4" t="s">
        <v>144</v>
      </c>
      <c r="BA2" s="17">
        <v>43556</v>
      </c>
      <c r="BB2" s="4" t="s">
        <v>138</v>
      </c>
      <c r="BC2" s="8">
        <v>99</v>
      </c>
      <c r="BD2" s="4" t="s">
        <v>103</v>
      </c>
      <c r="BE2" s="4">
        <v>99</v>
      </c>
      <c r="BF2" s="8">
        <v>9</v>
      </c>
      <c r="BG2" s="4">
        <v>167243</v>
      </c>
      <c r="BH2" s="4" t="s">
        <v>145</v>
      </c>
      <c r="BI2" s="4" t="s">
        <v>146</v>
      </c>
      <c r="BJ2" s="4">
        <v>1</v>
      </c>
      <c r="BK2" s="6">
        <v>99</v>
      </c>
      <c r="BO2" s="4">
        <v>327.5</v>
      </c>
      <c r="BP2" s="4" t="s">
        <v>104</v>
      </c>
      <c r="BQ2" s="4" t="s">
        <v>15</v>
      </c>
      <c r="BT2" s="4" t="s">
        <v>15</v>
      </c>
      <c r="BU2" s="26">
        <f>CJ2+CP2+CV2+DB2+DK2+DQ2+DW2+EC2+EI2+CK2+CQ2+CW2+DL2+DR2+DX2+ED2+EJ2</f>
        <v>16916.95</v>
      </c>
      <c r="BV2" s="24">
        <v>0</v>
      </c>
      <c r="BW2" s="24">
        <f>CD2+CE2</f>
        <v>1</v>
      </c>
      <c r="BX2" s="26">
        <f>(CD2+CJ2+CP2+CV2+DB2+DK2+DQ2+DW2+EC2+EI2)</f>
        <v>10884.77</v>
      </c>
      <c r="BY2" s="27">
        <f>(CE2+CK2+CQ2+CW2+DL2+DR2+DX2+ED2+EJ2)</f>
        <v>6033.18</v>
      </c>
      <c r="BZ2" s="4" t="s">
        <v>15</v>
      </c>
      <c r="CA2" s="9">
        <v>39</v>
      </c>
      <c r="CB2" s="9">
        <v>39</v>
      </c>
      <c r="CC2" s="4" t="s">
        <v>150</v>
      </c>
      <c r="CD2" s="26">
        <v>1</v>
      </c>
      <c r="CE2" s="27">
        <v>0</v>
      </c>
      <c r="CF2" s="4" t="s">
        <v>107</v>
      </c>
      <c r="CG2" s="9">
        <v>2</v>
      </c>
      <c r="CH2" s="9">
        <v>2</v>
      </c>
      <c r="CI2" s="4" t="s">
        <v>108</v>
      </c>
      <c r="CJ2" s="26">
        <v>0</v>
      </c>
      <c r="CK2" s="28">
        <v>1009.42</v>
      </c>
      <c r="CL2" s="4" t="s">
        <v>107</v>
      </c>
      <c r="CM2" s="9">
        <v>21</v>
      </c>
      <c r="CN2" s="9">
        <v>21</v>
      </c>
      <c r="CO2" s="4" t="s">
        <v>109</v>
      </c>
      <c r="CP2" s="26">
        <v>0</v>
      </c>
      <c r="CQ2" s="28">
        <v>242.26</v>
      </c>
      <c r="CR2" s="4" t="s">
        <v>107</v>
      </c>
      <c r="CS2" s="9">
        <v>1</v>
      </c>
      <c r="CT2" s="9">
        <v>1</v>
      </c>
      <c r="CU2" s="4" t="s">
        <v>110</v>
      </c>
      <c r="CV2" s="26">
        <v>655</v>
      </c>
      <c r="CW2" s="28">
        <v>0</v>
      </c>
      <c r="CX2" s="4" t="s">
        <v>107</v>
      </c>
      <c r="CY2" s="9">
        <v>19</v>
      </c>
      <c r="CZ2" s="9">
        <v>19</v>
      </c>
      <c r="DA2" s="4" t="s">
        <v>111</v>
      </c>
      <c r="DB2" s="26">
        <v>0</v>
      </c>
      <c r="DC2" s="4" t="s">
        <v>137</v>
      </c>
      <c r="DD2" s="8">
        <v>1</v>
      </c>
      <c r="DE2" s="4">
        <v>0</v>
      </c>
      <c r="DF2" s="4">
        <v>0</v>
      </c>
      <c r="DG2" s="4" t="s">
        <v>107</v>
      </c>
      <c r="DH2" s="9">
        <v>5</v>
      </c>
      <c r="DI2" s="9">
        <v>5</v>
      </c>
      <c r="DJ2" s="4" t="s">
        <v>115</v>
      </c>
      <c r="DK2" s="26">
        <v>0</v>
      </c>
      <c r="DL2" s="28">
        <v>2390.75</v>
      </c>
      <c r="DM2" s="4" t="s">
        <v>107</v>
      </c>
      <c r="DN2" s="9">
        <v>5</v>
      </c>
      <c r="DO2" s="9">
        <v>5</v>
      </c>
      <c r="DP2" s="4" t="s">
        <v>116</v>
      </c>
      <c r="DQ2" s="26">
        <v>0</v>
      </c>
      <c r="DR2" s="28">
        <v>2390.75</v>
      </c>
      <c r="DS2" s="4" t="s">
        <v>107</v>
      </c>
      <c r="DT2" s="9">
        <v>6</v>
      </c>
      <c r="DU2" s="9">
        <v>6</v>
      </c>
      <c r="DV2" s="4" t="s">
        <v>122</v>
      </c>
      <c r="DW2" s="26">
        <v>0</v>
      </c>
      <c r="DX2" s="28">
        <v>0</v>
      </c>
      <c r="DY2" s="4" t="s">
        <v>107</v>
      </c>
      <c r="DZ2" s="9">
        <v>38</v>
      </c>
      <c r="EA2" s="9">
        <v>38</v>
      </c>
      <c r="EB2" s="4" t="s">
        <v>123</v>
      </c>
      <c r="EC2" s="26">
        <v>403.77</v>
      </c>
      <c r="ED2" s="28">
        <v>0</v>
      </c>
      <c r="EE2" s="4" t="s">
        <v>107</v>
      </c>
      <c r="EF2" s="9">
        <v>38</v>
      </c>
      <c r="EG2" s="9">
        <v>38</v>
      </c>
      <c r="EH2" s="4" t="s">
        <v>124</v>
      </c>
      <c r="EI2" s="26">
        <v>9825</v>
      </c>
      <c r="EJ2" s="28">
        <v>0</v>
      </c>
      <c r="EK2" s="4" t="s">
        <v>15</v>
      </c>
      <c r="EN2" s="4" t="s">
        <v>15</v>
      </c>
      <c r="EO2" s="31">
        <v>1</v>
      </c>
      <c r="EP2" s="31">
        <v>1</v>
      </c>
      <c r="EQ2" s="31">
        <v>1</v>
      </c>
      <c r="ET2" s="4" t="s">
        <v>15</v>
      </c>
      <c r="EZ2" s="4" t="s">
        <v>15</v>
      </c>
      <c r="FA2" s="7">
        <f>FL2+FQ2</f>
        <v>281.78999999999996</v>
      </c>
      <c r="FB2" s="15">
        <f t="shared" ref="FB2" si="3">FG2</f>
        <v>1215.6500000000001</v>
      </c>
      <c r="FC2" s="4" t="s">
        <v>15</v>
      </c>
      <c r="FD2" s="9">
        <v>2</v>
      </c>
      <c r="FE2" s="9">
        <v>2</v>
      </c>
      <c r="FF2" s="4" t="s">
        <v>105</v>
      </c>
      <c r="FG2" s="15">
        <v>1215.6500000000001</v>
      </c>
      <c r="FH2" s="4" t="s">
        <v>107</v>
      </c>
      <c r="FI2" s="9">
        <v>1</v>
      </c>
      <c r="FJ2" s="9">
        <v>1</v>
      </c>
      <c r="FK2" s="4" t="s">
        <v>117</v>
      </c>
      <c r="FL2" s="4">
        <v>16.64</v>
      </c>
      <c r="FM2" s="4" t="s">
        <v>107</v>
      </c>
      <c r="FN2" s="9">
        <v>4</v>
      </c>
      <c r="FO2" s="9">
        <v>4</v>
      </c>
      <c r="FP2" s="4" t="s">
        <v>133</v>
      </c>
      <c r="FQ2" s="4">
        <v>265.14999999999998</v>
      </c>
      <c r="FR2" s="4" t="s">
        <v>15</v>
      </c>
      <c r="FS2" s="30">
        <v>2</v>
      </c>
      <c r="FT2" s="30">
        <v>2</v>
      </c>
      <c r="FU2" s="14" t="s">
        <v>147</v>
      </c>
      <c r="FV2" s="26">
        <v>0</v>
      </c>
      <c r="FW2" s="26">
        <v>0</v>
      </c>
      <c r="GA2" s="4" t="s">
        <v>15</v>
      </c>
      <c r="GE2" s="4" t="s">
        <v>15</v>
      </c>
      <c r="GF2" s="4" t="s">
        <v>126</v>
      </c>
      <c r="GG2" s="4" t="s">
        <v>94</v>
      </c>
      <c r="GH2" s="4" t="s">
        <v>106</v>
      </c>
    </row>
    <row r="3" spans="1:190" s="4" customFormat="1" x14ac:dyDescent="0.25">
      <c r="P3" s="12"/>
      <c r="AJ3" s="5"/>
      <c r="AK3" s="5"/>
      <c r="AL3" s="5"/>
      <c r="BA3" s="17"/>
      <c r="BC3" s="8"/>
      <c r="BF3" s="8"/>
      <c r="BK3" s="6"/>
      <c r="BY3" s="7"/>
      <c r="CA3" s="9"/>
      <c r="CB3" s="9"/>
      <c r="CE3" s="24"/>
      <c r="CG3" s="9"/>
      <c r="CH3" s="9"/>
      <c r="CM3" s="9"/>
      <c r="CN3" s="9"/>
      <c r="CP3" s="24"/>
      <c r="CQ3" s="24"/>
      <c r="CS3" s="9"/>
      <c r="CT3" s="9"/>
      <c r="CY3" s="9"/>
      <c r="CZ3" s="9"/>
      <c r="DH3" s="9"/>
      <c r="DI3" s="9"/>
      <c r="DN3" s="9"/>
      <c r="DO3" s="9"/>
      <c r="DT3" s="9"/>
      <c r="DU3" s="9"/>
      <c r="DZ3" s="9"/>
      <c r="EA3" s="9"/>
      <c r="EF3" s="9"/>
      <c r="EG3" s="9"/>
      <c r="FA3" s="7"/>
      <c r="FD3" s="9"/>
      <c r="FE3" s="9"/>
      <c r="FI3" s="9"/>
      <c r="FJ3" s="9"/>
    </row>
    <row r="4" spans="1:190" s="4" customFormat="1" x14ac:dyDescent="0.25">
      <c r="P4" s="12"/>
      <c r="AJ4" s="5"/>
      <c r="AK4" s="5"/>
      <c r="AL4" s="5"/>
      <c r="BA4" s="17"/>
      <c r="BC4" s="8"/>
      <c r="BF4" s="8"/>
      <c r="BK4" s="6"/>
      <c r="BY4" s="7"/>
      <c r="CA4" s="9"/>
      <c r="CB4" s="9"/>
      <c r="CE4" s="24"/>
      <c r="CG4" s="9"/>
      <c r="CH4" s="9"/>
      <c r="CM4" s="9"/>
      <c r="CN4" s="9"/>
      <c r="CP4" s="24"/>
      <c r="CQ4" s="24"/>
      <c r="CS4" s="9"/>
      <c r="CT4" s="9"/>
      <c r="CY4" s="9"/>
      <c r="CZ4" s="9"/>
      <c r="DH4" s="9"/>
      <c r="DI4" s="9"/>
      <c r="DN4" s="9"/>
      <c r="DO4" s="9"/>
      <c r="DT4" s="9"/>
      <c r="DU4" s="9"/>
      <c r="DZ4" s="9"/>
      <c r="EA4" s="9"/>
      <c r="EF4" s="9"/>
      <c r="EG4" s="9"/>
      <c r="FA4" s="7"/>
      <c r="FD4" s="9"/>
      <c r="FE4" s="9"/>
      <c r="FI4" s="9"/>
      <c r="FJ4" s="9"/>
    </row>
    <row r="5" spans="1:190" s="4" customFormat="1" x14ac:dyDescent="0.25">
      <c r="P5" s="12"/>
      <c r="AJ5" s="5"/>
      <c r="AK5" s="5"/>
      <c r="AL5" s="5"/>
      <c r="BA5" s="17"/>
      <c r="BC5" s="8"/>
      <c r="BF5" s="8"/>
      <c r="BK5" s="6"/>
      <c r="BY5" s="7"/>
      <c r="CA5" s="9"/>
      <c r="CB5" s="9"/>
      <c r="CE5" s="24"/>
      <c r="CG5" s="9"/>
      <c r="CH5" s="9"/>
      <c r="CM5" s="9"/>
      <c r="CN5" s="9"/>
      <c r="CP5" s="24"/>
      <c r="CQ5" s="24"/>
      <c r="CS5" s="9"/>
      <c r="CT5" s="9"/>
      <c r="CY5" s="9"/>
      <c r="CZ5" s="9"/>
      <c r="DH5" s="9"/>
      <c r="DI5" s="9"/>
      <c r="DN5" s="9"/>
      <c r="DO5" s="9"/>
      <c r="DT5" s="9"/>
      <c r="DU5" s="9"/>
      <c r="DZ5" s="9"/>
      <c r="EA5" s="9"/>
      <c r="EF5" s="9"/>
      <c r="EG5" s="9"/>
      <c r="FA5" s="7"/>
      <c r="FD5" s="9"/>
      <c r="FE5" s="9"/>
      <c r="FI5" s="9"/>
      <c r="FJ5" s="9"/>
    </row>
    <row r="6" spans="1:190" s="4" customFormat="1" x14ac:dyDescent="0.25">
      <c r="P6" s="12"/>
      <c r="AJ6" s="5"/>
      <c r="AK6" s="5"/>
      <c r="AL6" s="5"/>
      <c r="BA6" s="17"/>
      <c r="BC6" s="8"/>
      <c r="BF6" s="8"/>
      <c r="BK6" s="6"/>
      <c r="BY6" s="7"/>
      <c r="CA6" s="9"/>
      <c r="CB6" s="9"/>
      <c r="CE6" s="24"/>
      <c r="CG6" s="9"/>
      <c r="CH6" s="9"/>
      <c r="CM6" s="9"/>
      <c r="CN6" s="9"/>
      <c r="CP6" s="24"/>
      <c r="CQ6" s="24"/>
      <c r="CS6" s="9"/>
      <c r="CT6" s="9"/>
      <c r="CY6" s="9"/>
      <c r="CZ6" s="9"/>
      <c r="DH6" s="9"/>
      <c r="DI6" s="9"/>
      <c r="DN6" s="9"/>
      <c r="DO6" s="9"/>
      <c r="DT6" s="9"/>
      <c r="DU6" s="9"/>
      <c r="DZ6" s="9"/>
      <c r="EA6" s="9"/>
      <c r="EF6" s="9"/>
      <c r="EG6" s="9"/>
      <c r="FA6" s="7"/>
      <c r="FD6" s="9"/>
      <c r="FE6" s="9"/>
      <c r="FI6" s="9"/>
      <c r="FJ6" s="9"/>
    </row>
    <row r="7" spans="1:190" s="4" customFormat="1" x14ac:dyDescent="0.25">
      <c r="P7" s="12"/>
      <c r="AJ7" s="5"/>
      <c r="AK7" s="5"/>
      <c r="AL7" s="5"/>
      <c r="BA7" s="17"/>
      <c r="BC7" s="8"/>
      <c r="BF7" s="8"/>
      <c r="BK7" s="6"/>
      <c r="BY7" s="7"/>
      <c r="CA7" s="9"/>
      <c r="CB7" s="9"/>
      <c r="CE7" s="24"/>
      <c r="CG7" s="9"/>
      <c r="CH7" s="9"/>
      <c r="CM7" s="9"/>
      <c r="CN7" s="9"/>
      <c r="CP7" s="24"/>
      <c r="CQ7" s="24"/>
      <c r="CS7" s="9"/>
      <c r="CT7" s="9"/>
      <c r="CY7" s="9"/>
      <c r="CZ7" s="9"/>
      <c r="DH7" s="9"/>
      <c r="DI7" s="9"/>
      <c r="DN7" s="9"/>
      <c r="DO7" s="9"/>
      <c r="DT7" s="9"/>
      <c r="DU7" s="9"/>
      <c r="DZ7" s="9"/>
      <c r="EA7" s="9"/>
      <c r="EF7" s="9"/>
      <c r="EG7" s="9"/>
      <c r="FA7" s="7"/>
      <c r="FD7" s="9"/>
      <c r="FE7" s="9"/>
      <c r="FI7" s="9"/>
      <c r="FJ7" s="9"/>
    </row>
    <row r="8" spans="1:190" s="4" customFormat="1" x14ac:dyDescent="0.25">
      <c r="P8" s="12"/>
      <c r="AJ8" s="5"/>
      <c r="AK8" s="5"/>
      <c r="AL8" s="5"/>
      <c r="BA8" s="17"/>
      <c r="BC8" s="8"/>
      <c r="BF8" s="8"/>
      <c r="BK8" s="6"/>
      <c r="BY8" s="7"/>
      <c r="CA8" s="9"/>
      <c r="CB8" s="9"/>
      <c r="CE8" s="24"/>
      <c r="CG8" s="9"/>
      <c r="CH8" s="9"/>
      <c r="CM8" s="9"/>
      <c r="CN8" s="9"/>
      <c r="CP8" s="24"/>
      <c r="CQ8" s="24"/>
      <c r="CS8" s="9"/>
      <c r="CT8" s="9"/>
      <c r="CY8" s="9"/>
      <c r="CZ8" s="9"/>
      <c r="DH8" s="9"/>
      <c r="DI8" s="9"/>
      <c r="DN8" s="9"/>
      <c r="DO8" s="9"/>
      <c r="DT8" s="9"/>
      <c r="DU8" s="9"/>
      <c r="DZ8" s="9"/>
      <c r="EA8" s="9"/>
      <c r="EF8" s="9"/>
      <c r="EG8" s="9"/>
      <c r="FA8" s="7"/>
      <c r="FD8" s="9"/>
      <c r="FE8" s="9"/>
      <c r="FI8" s="9"/>
      <c r="FJ8" s="9"/>
    </row>
    <row r="9" spans="1:190" s="4" customFormat="1" x14ac:dyDescent="0.25">
      <c r="P9" s="12"/>
      <c r="AJ9" s="5"/>
      <c r="AK9" s="5"/>
      <c r="AL9" s="5"/>
      <c r="BA9" s="17"/>
      <c r="BC9" s="8"/>
      <c r="BF9" s="8"/>
      <c r="BK9" s="6"/>
      <c r="BY9" s="7"/>
      <c r="CA9" s="9"/>
      <c r="CB9" s="9"/>
      <c r="CE9" s="24"/>
      <c r="CG9" s="9"/>
      <c r="CH9" s="9"/>
      <c r="CM9" s="9"/>
      <c r="CN9" s="9"/>
      <c r="CP9" s="24"/>
      <c r="CQ9" s="24"/>
      <c r="CS9" s="9"/>
      <c r="CT9" s="9"/>
      <c r="CY9" s="9"/>
      <c r="CZ9" s="9"/>
      <c r="DH9" s="9"/>
      <c r="DI9" s="9"/>
      <c r="DN9" s="9"/>
      <c r="DO9" s="9"/>
      <c r="DT9" s="9"/>
      <c r="DU9" s="9"/>
      <c r="DZ9" s="9"/>
      <c r="EA9" s="9"/>
      <c r="EF9" s="9"/>
      <c r="EG9" s="9"/>
      <c r="FA9" s="7"/>
      <c r="FD9" s="9"/>
      <c r="FE9" s="9"/>
      <c r="FI9" s="9"/>
      <c r="FJ9" s="9"/>
    </row>
    <row r="10" spans="1:190" s="4" customFormat="1" x14ac:dyDescent="0.25">
      <c r="P10" s="12"/>
      <c r="AJ10" s="5"/>
      <c r="AK10" s="5"/>
      <c r="AL10" s="5"/>
      <c r="BA10" s="17"/>
      <c r="BC10" s="8"/>
      <c r="BF10" s="8"/>
      <c r="BK10" s="6"/>
      <c r="BY10" s="7"/>
      <c r="CA10" s="9"/>
      <c r="CB10" s="9"/>
      <c r="CE10" s="24"/>
      <c r="CG10" s="9"/>
      <c r="CH10" s="9"/>
      <c r="CM10" s="9"/>
      <c r="CN10" s="9"/>
      <c r="CP10" s="24"/>
      <c r="CQ10" s="24"/>
      <c r="CS10" s="9"/>
      <c r="CT10" s="9"/>
      <c r="CY10" s="9"/>
      <c r="CZ10" s="9"/>
      <c r="DH10" s="9"/>
      <c r="DI10" s="9"/>
      <c r="DN10" s="9"/>
      <c r="DO10" s="9"/>
      <c r="DT10" s="9"/>
      <c r="DU10" s="9"/>
      <c r="DZ10" s="9"/>
      <c r="EA10" s="9"/>
      <c r="EF10" s="9"/>
      <c r="EG10" s="9"/>
      <c r="FA10" s="7"/>
      <c r="FD10" s="9"/>
      <c r="FE10" s="9"/>
      <c r="FI10" s="9"/>
      <c r="FJ10" s="9"/>
    </row>
    <row r="11" spans="1:190" s="4" customFormat="1" x14ac:dyDescent="0.25">
      <c r="P11" s="12"/>
      <c r="AJ11" s="5"/>
      <c r="AK11" s="5"/>
      <c r="AL11" s="5"/>
      <c r="BA11" s="17"/>
      <c r="BC11" s="8"/>
      <c r="BF11" s="8"/>
      <c r="BK11" s="6"/>
      <c r="BY11" s="7"/>
      <c r="CA11" s="9"/>
      <c r="CB11" s="9"/>
      <c r="CE11" s="24"/>
      <c r="CG11" s="9"/>
      <c r="CH11" s="9"/>
      <c r="CM11" s="9"/>
      <c r="CN11" s="9"/>
      <c r="CP11" s="24"/>
      <c r="CQ11" s="24"/>
      <c r="CS11" s="9"/>
      <c r="CT11" s="9"/>
      <c r="CY11" s="9"/>
      <c r="CZ11" s="9"/>
      <c r="DH11" s="9"/>
      <c r="DI11" s="9"/>
      <c r="DN11" s="9"/>
      <c r="DO11" s="9"/>
      <c r="DT11" s="9"/>
      <c r="DU11" s="9"/>
      <c r="DZ11" s="9"/>
      <c r="EA11" s="9"/>
      <c r="EF11" s="9"/>
      <c r="EG11" s="9"/>
      <c r="FA11" s="7"/>
      <c r="FD11" s="9"/>
      <c r="FE11" s="9"/>
      <c r="FI11" s="9"/>
      <c r="FJ11" s="9"/>
    </row>
    <row r="12" spans="1:190" s="4" customFormat="1" x14ac:dyDescent="0.25">
      <c r="P12" s="12"/>
      <c r="AJ12" s="5"/>
      <c r="AK12" s="5"/>
      <c r="AL12" s="5"/>
      <c r="BA12" s="17"/>
      <c r="BC12" s="8"/>
      <c r="BF12" s="8"/>
      <c r="BK12" s="6"/>
      <c r="BY12" s="7"/>
      <c r="CA12" s="9"/>
      <c r="CB12" s="9"/>
      <c r="CE12" s="24"/>
      <c r="CG12" s="9"/>
      <c r="CH12" s="9"/>
      <c r="CM12" s="9"/>
      <c r="CN12" s="9"/>
      <c r="CP12" s="24"/>
      <c r="CQ12" s="24"/>
      <c r="CS12" s="9"/>
      <c r="CT12" s="9"/>
      <c r="CY12" s="9"/>
      <c r="CZ12" s="9"/>
      <c r="DH12" s="9"/>
      <c r="DI12" s="9"/>
      <c r="DN12" s="9"/>
      <c r="DO12" s="9"/>
      <c r="DT12" s="9"/>
      <c r="DU12" s="9"/>
      <c r="DZ12" s="9"/>
      <c r="EA12" s="9"/>
      <c r="EF12" s="9"/>
      <c r="EG12" s="9"/>
      <c r="FA12" s="7"/>
      <c r="FD12" s="9"/>
      <c r="FE12" s="9"/>
      <c r="FI12" s="9"/>
      <c r="FJ12" s="9"/>
    </row>
    <row r="13" spans="1:190" s="4" customFormat="1" x14ac:dyDescent="0.25">
      <c r="P13" s="12"/>
      <c r="AJ13" s="5"/>
      <c r="AK13" s="5"/>
      <c r="AL13" s="5"/>
      <c r="BA13" s="17"/>
      <c r="BC13" s="8"/>
      <c r="BF13" s="8"/>
      <c r="BK13" s="6"/>
      <c r="BY13" s="7"/>
      <c r="CA13" s="9"/>
      <c r="CB13" s="9"/>
      <c r="CE13" s="24"/>
      <c r="CG13" s="9"/>
      <c r="CH13" s="9"/>
      <c r="CM13" s="9"/>
      <c r="CN13" s="9"/>
      <c r="CP13" s="24"/>
      <c r="CQ13" s="24"/>
      <c r="CS13" s="9"/>
      <c r="CT13" s="9"/>
      <c r="CY13" s="9"/>
      <c r="CZ13" s="9"/>
      <c r="DH13" s="9"/>
      <c r="DI13" s="9"/>
      <c r="DN13" s="9"/>
      <c r="DO13" s="9"/>
      <c r="DT13" s="9"/>
      <c r="DU13" s="9"/>
      <c r="DZ13" s="9"/>
      <c r="EA13" s="9"/>
      <c r="EF13" s="9"/>
      <c r="EG13" s="9"/>
      <c r="FA13" s="7"/>
      <c r="FD13" s="9"/>
      <c r="FE13" s="9"/>
      <c r="FI13" s="9"/>
      <c r="FJ13" s="9"/>
    </row>
    <row r="14" spans="1:190" s="4" customFormat="1" x14ac:dyDescent="0.25">
      <c r="P14" s="12"/>
      <c r="AJ14" s="5"/>
      <c r="AK14" s="5"/>
      <c r="AL14" s="5"/>
      <c r="BA14" s="17"/>
      <c r="BC14" s="8"/>
      <c r="BF14" s="8"/>
      <c r="BK14" s="6"/>
      <c r="BY14" s="7"/>
      <c r="CA14" s="9"/>
      <c r="CB14" s="9"/>
      <c r="CE14" s="24"/>
      <c r="CG14" s="9"/>
      <c r="CH14" s="9"/>
      <c r="CM14" s="9"/>
      <c r="CN14" s="9"/>
      <c r="CP14" s="24"/>
      <c r="CQ14" s="24"/>
      <c r="CS14" s="9"/>
      <c r="CT14" s="9"/>
      <c r="CY14" s="9"/>
      <c r="CZ14" s="9"/>
      <c r="DH14" s="9"/>
      <c r="DI14" s="9"/>
      <c r="DN14" s="9"/>
      <c r="DO14" s="9"/>
      <c r="DT14" s="9"/>
      <c r="DU14" s="9"/>
      <c r="DZ14" s="9"/>
      <c r="EA14" s="9"/>
      <c r="EF14" s="9"/>
      <c r="EG14" s="9"/>
      <c r="FA14" s="7"/>
      <c r="FD14" s="9"/>
      <c r="FE14" s="9"/>
      <c r="FI14" s="9"/>
      <c r="FJ14" s="9"/>
    </row>
    <row r="15" spans="1:190" s="4" customFormat="1" x14ac:dyDescent="0.25">
      <c r="P15" s="12"/>
      <c r="AJ15" s="5"/>
      <c r="AK15" s="5"/>
      <c r="AL15" s="5"/>
      <c r="BA15" s="17"/>
      <c r="BC15" s="8"/>
      <c r="BF15" s="8"/>
      <c r="BK15" s="6"/>
      <c r="BY15" s="7"/>
      <c r="CA15" s="9"/>
      <c r="CB15" s="9"/>
      <c r="CE15" s="24"/>
      <c r="CG15" s="9"/>
      <c r="CH15" s="9"/>
      <c r="CM15" s="9"/>
      <c r="CN15" s="9"/>
      <c r="CP15" s="24"/>
      <c r="CQ15" s="24"/>
      <c r="CS15" s="9"/>
      <c r="CT15" s="9"/>
      <c r="CY15" s="9"/>
      <c r="CZ15" s="9"/>
      <c r="DH15" s="9"/>
      <c r="DI15" s="9"/>
      <c r="DN15" s="9"/>
      <c r="DO15" s="9"/>
      <c r="DT15" s="9"/>
      <c r="DU15" s="9"/>
      <c r="DZ15" s="9"/>
      <c r="EA15" s="9"/>
      <c r="EF15" s="9"/>
      <c r="EG15" s="9"/>
      <c r="FA15" s="7"/>
      <c r="FD15" s="9"/>
      <c r="FE15" s="9"/>
      <c r="FI15" s="9"/>
      <c r="FJ15" s="9"/>
    </row>
    <row r="16" spans="1:190" s="4" customFormat="1" x14ac:dyDescent="0.25">
      <c r="P16" s="12"/>
      <c r="AJ16" s="5"/>
      <c r="AK16" s="5"/>
      <c r="AL16" s="5"/>
      <c r="BA16" s="17"/>
      <c r="BC16" s="8"/>
      <c r="BF16" s="8"/>
      <c r="BK16" s="6"/>
      <c r="BY16" s="7"/>
      <c r="CA16" s="9"/>
      <c r="CB16" s="9"/>
      <c r="CE16" s="24"/>
      <c r="CG16" s="9"/>
      <c r="CH16" s="9"/>
      <c r="CM16" s="9"/>
      <c r="CN16" s="9"/>
      <c r="CP16" s="24"/>
      <c r="CQ16" s="24"/>
      <c r="CS16" s="9"/>
      <c r="CT16" s="9"/>
      <c r="CY16" s="9"/>
      <c r="CZ16" s="9"/>
      <c r="DH16" s="9"/>
      <c r="DI16" s="9"/>
      <c r="DN16" s="9"/>
      <c r="DO16" s="9"/>
      <c r="DT16" s="9"/>
      <c r="DU16" s="9"/>
      <c r="DZ16" s="9"/>
      <c r="EA16" s="9"/>
      <c r="EF16" s="9"/>
      <c r="EG16" s="9"/>
      <c r="FA16" s="7"/>
      <c r="FD16" s="9"/>
      <c r="FE16" s="9"/>
      <c r="FI16" s="9"/>
      <c r="FJ16" s="9"/>
    </row>
    <row r="17" spans="16:166" s="4" customFormat="1" x14ac:dyDescent="0.25">
      <c r="P17" s="12"/>
      <c r="AJ17" s="5"/>
      <c r="AK17" s="5"/>
      <c r="AL17" s="5"/>
      <c r="BA17" s="17"/>
      <c r="BC17" s="8"/>
      <c r="BF17" s="8"/>
      <c r="BK17" s="6"/>
      <c r="BY17" s="7"/>
      <c r="CA17" s="9"/>
      <c r="CB17" s="9"/>
      <c r="CE17" s="24"/>
      <c r="CG17" s="9"/>
      <c r="CH17" s="9"/>
      <c r="CM17" s="9"/>
      <c r="CN17" s="9"/>
      <c r="CP17" s="24"/>
      <c r="CQ17" s="24"/>
      <c r="CS17" s="9"/>
      <c r="CT17" s="9"/>
      <c r="CY17" s="9"/>
      <c r="CZ17" s="9"/>
      <c r="DH17" s="9"/>
      <c r="DI17" s="9"/>
      <c r="DN17" s="9"/>
      <c r="DO17" s="9"/>
      <c r="DT17" s="9"/>
      <c r="DU17" s="9"/>
      <c r="DZ17" s="9"/>
      <c r="EA17" s="9"/>
      <c r="EF17" s="9"/>
      <c r="EG17" s="9"/>
      <c r="FA17" s="7"/>
      <c r="FD17" s="9"/>
      <c r="FE17" s="9"/>
      <c r="FI17" s="9"/>
      <c r="FJ17" s="9"/>
    </row>
    <row r="18" spans="16:166" s="4" customFormat="1" x14ac:dyDescent="0.25">
      <c r="P18" s="12"/>
      <c r="AJ18" s="5"/>
      <c r="AK18" s="5"/>
      <c r="AL18" s="5"/>
      <c r="BA18" s="17"/>
      <c r="BC18" s="8"/>
      <c r="BF18" s="8"/>
      <c r="BK18" s="6"/>
      <c r="BY18" s="7"/>
      <c r="CA18" s="9"/>
      <c r="CB18" s="9"/>
      <c r="CE18" s="24"/>
      <c r="CG18" s="9"/>
      <c r="CH18" s="9"/>
      <c r="CM18" s="9"/>
      <c r="CN18" s="9"/>
      <c r="CP18" s="24"/>
      <c r="CQ18" s="24"/>
      <c r="CS18" s="9"/>
      <c r="CT18" s="9"/>
      <c r="CY18" s="9"/>
      <c r="CZ18" s="9"/>
      <c r="DH18" s="9"/>
      <c r="DI18" s="9"/>
      <c r="DN18" s="9"/>
      <c r="DO18" s="9"/>
      <c r="DT18" s="9"/>
      <c r="DU18" s="9"/>
      <c r="DZ18" s="9"/>
      <c r="EA18" s="9"/>
      <c r="EF18" s="9"/>
      <c r="EG18" s="9"/>
      <c r="FA18" s="7"/>
      <c r="FD18" s="9"/>
      <c r="FE18" s="9"/>
      <c r="FI18" s="9"/>
      <c r="FJ18" s="9"/>
    </row>
    <row r="19" spans="16:166" s="4" customFormat="1" x14ac:dyDescent="0.25">
      <c r="P19" s="12"/>
      <c r="AJ19" s="5"/>
      <c r="AK19" s="5"/>
      <c r="AL19" s="5"/>
      <c r="BA19" s="17"/>
      <c r="BC19" s="8"/>
      <c r="BF19" s="8"/>
      <c r="BK19" s="6"/>
      <c r="BY19" s="7"/>
      <c r="CA19" s="9"/>
      <c r="CB19" s="9"/>
      <c r="CE19" s="24"/>
      <c r="CG19" s="9"/>
      <c r="CH19" s="9"/>
      <c r="CM19" s="9"/>
      <c r="CN19" s="9"/>
      <c r="CP19" s="24"/>
      <c r="CQ19" s="24"/>
      <c r="CS19" s="9"/>
      <c r="CT19" s="9"/>
      <c r="CY19" s="9"/>
      <c r="CZ19" s="9"/>
      <c r="DH19" s="9"/>
      <c r="DI19" s="9"/>
      <c r="DN19" s="9"/>
      <c r="DO19" s="9"/>
      <c r="DT19" s="9"/>
      <c r="DU19" s="9"/>
      <c r="DZ19" s="9"/>
      <c r="EA19" s="9"/>
      <c r="EF19" s="9"/>
      <c r="EG19" s="9"/>
      <c r="FA19" s="7"/>
      <c r="FD19" s="9"/>
      <c r="FE19" s="9"/>
      <c r="FI19" s="9"/>
      <c r="FJ19" s="9"/>
    </row>
    <row r="20" spans="16:166" s="4" customFormat="1" x14ac:dyDescent="0.25">
      <c r="P20" s="12"/>
      <c r="AJ20" s="5"/>
      <c r="AK20" s="5"/>
      <c r="AL20" s="5"/>
      <c r="BA20" s="17"/>
      <c r="BC20" s="8"/>
      <c r="BF20" s="8"/>
      <c r="BK20" s="6"/>
      <c r="BY20" s="7"/>
      <c r="CA20" s="9"/>
      <c r="CB20" s="9"/>
      <c r="CE20" s="24"/>
      <c r="CG20" s="9"/>
      <c r="CH20" s="9"/>
      <c r="CM20" s="9"/>
      <c r="CN20" s="9"/>
      <c r="CP20" s="24"/>
      <c r="CQ20" s="24"/>
      <c r="CS20" s="9"/>
      <c r="CT20" s="9"/>
      <c r="CY20" s="9"/>
      <c r="CZ20" s="9"/>
      <c r="DH20" s="9"/>
      <c r="DI20" s="9"/>
      <c r="DN20" s="9"/>
      <c r="DO20" s="9"/>
      <c r="DT20" s="9"/>
      <c r="DU20" s="9"/>
      <c r="DZ20" s="9"/>
      <c r="EA20" s="9"/>
      <c r="EF20" s="9"/>
      <c r="EG20" s="9"/>
      <c r="FA20" s="7"/>
      <c r="FD20" s="9"/>
      <c r="FE20" s="9"/>
      <c r="FI20" s="9"/>
      <c r="FJ20" s="9"/>
    </row>
    <row r="21" spans="16:166" s="4" customFormat="1" x14ac:dyDescent="0.25">
      <c r="P21" s="12"/>
      <c r="AJ21" s="5"/>
      <c r="AK21" s="5"/>
      <c r="AL21" s="5"/>
      <c r="BA21" s="17"/>
      <c r="BC21" s="8"/>
      <c r="BF21" s="8"/>
      <c r="BK21" s="6"/>
      <c r="BY21" s="7"/>
      <c r="CA21" s="9"/>
      <c r="CB21" s="9"/>
      <c r="CE21" s="24"/>
      <c r="CG21" s="9"/>
      <c r="CH21" s="9"/>
      <c r="CM21" s="9"/>
      <c r="CN21" s="9"/>
      <c r="CP21" s="24"/>
      <c r="CQ21" s="24"/>
      <c r="CS21" s="9"/>
      <c r="CT21" s="9"/>
      <c r="CY21" s="9"/>
      <c r="CZ21" s="9"/>
      <c r="DH21" s="9"/>
      <c r="DI21" s="9"/>
      <c r="DN21" s="9"/>
      <c r="DO21" s="9"/>
      <c r="DT21" s="9"/>
      <c r="DU21" s="9"/>
      <c r="DZ21" s="9"/>
      <c r="EA21" s="9"/>
      <c r="EF21" s="9"/>
      <c r="EG21" s="9"/>
      <c r="FA21" s="7"/>
      <c r="FD21" s="9"/>
      <c r="FE21" s="9"/>
      <c r="FI21" s="9"/>
      <c r="FJ21" s="9"/>
    </row>
    <row r="22" spans="16:166" s="4" customFormat="1" x14ac:dyDescent="0.25">
      <c r="P22" s="12"/>
      <c r="AJ22" s="5"/>
      <c r="AK22" s="5"/>
      <c r="AL22" s="5"/>
      <c r="BA22" s="17"/>
      <c r="BC22" s="8"/>
      <c r="BF22" s="8"/>
      <c r="BK22" s="6"/>
      <c r="BY22" s="7"/>
      <c r="CA22" s="9"/>
      <c r="CB22" s="9"/>
      <c r="CE22" s="24"/>
      <c r="CG22" s="9"/>
      <c r="CH22" s="9"/>
      <c r="CM22" s="9"/>
      <c r="CN22" s="9"/>
      <c r="CP22" s="24"/>
      <c r="CQ22" s="24"/>
      <c r="CS22" s="9"/>
      <c r="CT22" s="9"/>
      <c r="CY22" s="9"/>
      <c r="CZ22" s="9"/>
      <c r="DH22" s="9"/>
      <c r="DI22" s="9"/>
      <c r="DN22" s="9"/>
      <c r="DO22" s="9"/>
      <c r="DT22" s="9"/>
      <c r="DU22" s="9"/>
      <c r="DZ22" s="9"/>
      <c r="EA22" s="9"/>
      <c r="EF22" s="9"/>
      <c r="EG22" s="9"/>
      <c r="FA22" s="7"/>
      <c r="FD22" s="9"/>
      <c r="FE22" s="9"/>
      <c r="FI22" s="9"/>
      <c r="FJ22" s="9"/>
    </row>
    <row r="23" spans="16:166" s="4" customFormat="1" x14ac:dyDescent="0.25">
      <c r="P23" s="12"/>
      <c r="AJ23" s="5"/>
      <c r="AK23" s="5"/>
      <c r="AL23" s="5"/>
      <c r="BA23" s="17"/>
      <c r="BC23" s="8"/>
      <c r="BF23" s="8"/>
      <c r="BK23" s="6"/>
      <c r="BY23" s="7"/>
      <c r="CA23" s="9"/>
      <c r="CB23" s="9"/>
      <c r="CE23" s="24"/>
      <c r="CG23" s="9"/>
      <c r="CH23" s="9"/>
      <c r="CM23" s="9"/>
      <c r="CN23" s="9"/>
      <c r="CP23" s="24"/>
      <c r="CQ23" s="24"/>
      <c r="CS23" s="9"/>
      <c r="CT23" s="9"/>
      <c r="CY23" s="9"/>
      <c r="CZ23" s="9"/>
      <c r="DH23" s="9"/>
      <c r="DI23" s="9"/>
      <c r="DN23" s="9"/>
      <c r="DO23" s="9"/>
      <c r="DT23" s="9"/>
      <c r="DU23" s="9"/>
      <c r="DZ23" s="9"/>
      <c r="EA23" s="9"/>
      <c r="EF23" s="9"/>
      <c r="EG23" s="9"/>
      <c r="FA23" s="7"/>
      <c r="FD23" s="9"/>
      <c r="FE23" s="9"/>
      <c r="FI23" s="9"/>
      <c r="FJ23" s="9"/>
    </row>
    <row r="24" spans="16:166" s="4" customFormat="1" x14ac:dyDescent="0.25">
      <c r="P24" s="12"/>
      <c r="AJ24" s="5"/>
      <c r="AK24" s="5"/>
      <c r="AL24" s="5"/>
      <c r="BA24" s="17"/>
      <c r="BC24" s="8"/>
      <c r="BF24" s="8"/>
      <c r="BK24" s="6"/>
      <c r="BY24" s="7"/>
      <c r="CA24" s="9"/>
      <c r="CB24" s="9"/>
      <c r="CE24" s="24"/>
      <c r="CG24" s="9"/>
      <c r="CH24" s="9"/>
      <c r="CM24" s="9"/>
      <c r="CN24" s="9"/>
      <c r="CP24" s="24"/>
      <c r="CQ24" s="24"/>
      <c r="CS24" s="9"/>
      <c r="CT24" s="9"/>
      <c r="CY24" s="9"/>
      <c r="CZ24" s="9"/>
      <c r="DH24" s="9"/>
      <c r="DI24" s="9"/>
      <c r="DN24" s="9"/>
      <c r="DO24" s="9"/>
      <c r="DT24" s="9"/>
      <c r="DU24" s="9"/>
      <c r="DZ24" s="9"/>
      <c r="EA24" s="9"/>
      <c r="EF24" s="9"/>
      <c r="EG24" s="9"/>
      <c r="FA24" s="7"/>
      <c r="FD24" s="9"/>
      <c r="FE24" s="9"/>
      <c r="FI24" s="9"/>
      <c r="FJ24" s="9"/>
    </row>
    <row r="25" spans="16:166" s="4" customFormat="1" x14ac:dyDescent="0.25">
      <c r="P25" s="12"/>
      <c r="AJ25" s="5"/>
      <c r="AK25" s="5"/>
      <c r="AL25" s="5"/>
      <c r="BA25" s="17"/>
      <c r="BC25" s="8"/>
      <c r="BF25" s="8"/>
      <c r="BK25" s="6"/>
      <c r="BY25" s="7"/>
      <c r="CA25" s="9"/>
      <c r="CB25" s="9"/>
      <c r="CE25" s="24"/>
      <c r="CG25" s="9"/>
      <c r="CH25" s="9"/>
      <c r="CM25" s="9"/>
      <c r="CN25" s="9"/>
      <c r="CP25" s="24"/>
      <c r="CQ25" s="24"/>
      <c r="CS25" s="9"/>
      <c r="CT25" s="9"/>
      <c r="CY25" s="9"/>
      <c r="CZ25" s="9"/>
      <c r="DH25" s="9"/>
      <c r="DI25" s="9"/>
      <c r="DN25" s="9"/>
      <c r="DO25" s="9"/>
      <c r="DT25" s="9"/>
      <c r="DU25" s="9"/>
      <c r="DZ25" s="9"/>
      <c r="EA25" s="9"/>
      <c r="EF25" s="9"/>
      <c r="EG25" s="9"/>
      <c r="FA25" s="7"/>
      <c r="FD25" s="9"/>
      <c r="FE25" s="9"/>
      <c r="FI25" s="9"/>
      <c r="FJ25" s="9"/>
    </row>
    <row r="26" spans="16:166" s="4" customFormat="1" x14ac:dyDescent="0.25">
      <c r="P26" s="12"/>
      <c r="AJ26" s="5"/>
      <c r="AK26" s="5"/>
      <c r="AL26" s="5"/>
      <c r="BA26" s="17"/>
      <c r="BC26" s="8"/>
      <c r="BF26" s="8"/>
      <c r="BK26" s="6"/>
      <c r="BY26" s="7"/>
      <c r="CA26" s="9"/>
      <c r="CB26" s="9"/>
      <c r="CE26" s="24"/>
      <c r="CG26" s="9"/>
      <c r="CH26" s="9"/>
      <c r="CM26" s="9"/>
      <c r="CN26" s="9"/>
      <c r="CP26" s="24"/>
      <c r="CQ26" s="24"/>
      <c r="CS26" s="9"/>
      <c r="CT26" s="9"/>
      <c r="CY26" s="9"/>
      <c r="CZ26" s="9"/>
      <c r="DH26" s="9"/>
      <c r="DI26" s="9"/>
      <c r="DN26" s="9"/>
      <c r="DO26" s="9"/>
      <c r="DT26" s="9"/>
      <c r="DU26" s="9"/>
      <c r="DZ26" s="9"/>
      <c r="EA26" s="9"/>
      <c r="EF26" s="9"/>
      <c r="EG26" s="9"/>
      <c r="FA26" s="7"/>
      <c r="FD26" s="9"/>
      <c r="FE26" s="9"/>
      <c r="FI26" s="9"/>
      <c r="FJ26" s="9"/>
    </row>
    <row r="27" spans="16:166" s="4" customFormat="1" x14ac:dyDescent="0.25">
      <c r="P27" s="12"/>
      <c r="AJ27" s="5"/>
      <c r="AK27" s="5"/>
      <c r="AL27" s="5"/>
      <c r="BA27" s="17"/>
      <c r="BC27" s="8"/>
      <c r="BF27" s="8"/>
      <c r="BK27" s="6"/>
      <c r="BY27" s="7"/>
      <c r="CA27" s="9"/>
      <c r="CB27" s="9"/>
      <c r="CE27" s="24"/>
      <c r="CG27" s="9"/>
      <c r="CH27" s="9"/>
      <c r="CM27" s="9"/>
      <c r="CN27" s="9"/>
      <c r="CP27" s="24"/>
      <c r="CQ27" s="24"/>
      <c r="CS27" s="9"/>
      <c r="CT27" s="9"/>
      <c r="CY27" s="9"/>
      <c r="CZ27" s="9"/>
      <c r="DH27" s="9"/>
      <c r="DI27" s="9"/>
      <c r="DN27" s="9"/>
      <c r="DO27" s="9"/>
      <c r="DT27" s="9"/>
      <c r="DU27" s="9"/>
      <c r="DZ27" s="9"/>
      <c r="EA27" s="9"/>
      <c r="EF27" s="9"/>
      <c r="EG27" s="9"/>
      <c r="FA27" s="7"/>
      <c r="FD27" s="9"/>
      <c r="FE27" s="9"/>
      <c r="FI27" s="9"/>
      <c r="FJ27" s="9"/>
    </row>
    <row r="28" spans="16:166" s="4" customFormat="1" x14ac:dyDescent="0.25">
      <c r="P28" s="12"/>
      <c r="AJ28" s="5"/>
      <c r="AK28" s="5"/>
      <c r="AL28" s="5"/>
      <c r="BA28" s="17"/>
      <c r="BC28" s="8"/>
      <c r="BF28" s="8"/>
      <c r="BK28" s="6"/>
      <c r="BY28" s="7"/>
      <c r="CA28" s="9"/>
      <c r="CB28" s="9"/>
      <c r="CE28" s="24"/>
      <c r="CG28" s="9"/>
      <c r="CH28" s="9"/>
      <c r="CM28" s="9"/>
      <c r="CN28" s="9"/>
      <c r="CP28" s="24"/>
      <c r="CQ28" s="24"/>
      <c r="CS28" s="9"/>
      <c r="CT28" s="9"/>
      <c r="CY28" s="9"/>
      <c r="CZ28" s="9"/>
      <c r="DH28" s="9"/>
      <c r="DI28" s="9"/>
      <c r="DN28" s="9"/>
      <c r="DO28" s="9"/>
      <c r="DT28" s="9"/>
      <c r="DU28" s="9"/>
      <c r="DZ28" s="9"/>
      <c r="EA28" s="9"/>
      <c r="EF28" s="9"/>
      <c r="EG28" s="9"/>
      <c r="FA28" s="7"/>
      <c r="FD28" s="9"/>
      <c r="FE28" s="9"/>
      <c r="FI28" s="9"/>
      <c r="FJ28" s="9"/>
    </row>
    <row r="29" spans="16:166" s="4" customFormat="1" x14ac:dyDescent="0.25">
      <c r="P29" s="12"/>
      <c r="AJ29" s="5"/>
      <c r="AK29" s="5"/>
      <c r="AL29" s="5"/>
      <c r="BA29" s="17"/>
      <c r="BC29" s="8"/>
      <c r="BF29" s="8"/>
      <c r="BK29" s="6"/>
      <c r="BY29" s="7"/>
      <c r="CA29" s="9"/>
      <c r="CB29" s="9"/>
      <c r="CE29" s="24"/>
      <c r="CG29" s="9"/>
      <c r="CH29" s="9"/>
      <c r="CM29" s="9"/>
      <c r="CN29" s="9"/>
      <c r="CP29" s="24"/>
      <c r="CQ29" s="24"/>
      <c r="CS29" s="9"/>
      <c r="CT29" s="9"/>
      <c r="CY29" s="9"/>
      <c r="CZ29" s="9"/>
      <c r="DH29" s="9"/>
      <c r="DI29" s="9"/>
      <c r="DN29" s="9"/>
      <c r="DO29" s="9"/>
      <c r="DT29" s="9"/>
      <c r="DU29" s="9"/>
      <c r="DZ29" s="9"/>
      <c r="EA29" s="9"/>
      <c r="EF29" s="9"/>
      <c r="EG29" s="9"/>
      <c r="FA29" s="7"/>
      <c r="FD29" s="9"/>
      <c r="FE29" s="9"/>
      <c r="FI29" s="9"/>
      <c r="FJ29" s="9"/>
    </row>
    <row r="30" spans="16:166" s="4" customFormat="1" x14ac:dyDescent="0.25">
      <c r="P30" s="12"/>
      <c r="AJ30" s="5"/>
      <c r="AK30" s="5"/>
      <c r="AL30" s="5"/>
      <c r="BA30" s="17"/>
      <c r="BC30" s="8"/>
      <c r="BF30" s="8"/>
      <c r="BK30" s="6"/>
      <c r="BY30" s="7"/>
      <c r="CA30" s="9"/>
      <c r="CB30" s="9"/>
      <c r="CE30" s="24"/>
      <c r="CG30" s="9"/>
      <c r="CH30" s="9"/>
      <c r="CM30" s="9"/>
      <c r="CN30" s="9"/>
      <c r="CP30" s="24"/>
      <c r="CQ30" s="24"/>
      <c r="CS30" s="9"/>
      <c r="CT30" s="9"/>
      <c r="CY30" s="9"/>
      <c r="CZ30" s="9"/>
      <c r="DH30" s="9"/>
      <c r="DI30" s="9"/>
      <c r="DN30" s="9"/>
      <c r="DO30" s="9"/>
      <c r="DT30" s="9"/>
      <c r="DU30" s="9"/>
      <c r="DZ30" s="9"/>
      <c r="EA30" s="9"/>
      <c r="EF30" s="9"/>
      <c r="EG30" s="9"/>
      <c r="FA30" s="7"/>
      <c r="FD30" s="9"/>
      <c r="FE30" s="9"/>
      <c r="FI30" s="9"/>
      <c r="FJ30" s="9"/>
    </row>
    <row r="31" spans="16:166" s="4" customFormat="1" x14ac:dyDescent="0.25">
      <c r="P31" s="12"/>
      <c r="AJ31" s="5"/>
      <c r="AK31" s="5"/>
      <c r="AL31" s="5"/>
      <c r="BA31" s="17"/>
      <c r="BC31" s="8"/>
      <c r="BF31" s="8"/>
      <c r="BK31" s="6"/>
      <c r="BY31" s="7"/>
      <c r="CA31" s="9"/>
      <c r="CB31" s="9"/>
      <c r="CE31" s="24"/>
      <c r="CG31" s="9"/>
      <c r="CH31" s="9"/>
      <c r="CM31" s="9"/>
      <c r="CN31" s="9"/>
      <c r="CP31" s="24"/>
      <c r="CQ31" s="24"/>
      <c r="CS31" s="9"/>
      <c r="CT31" s="9"/>
      <c r="CY31" s="9"/>
      <c r="CZ31" s="9"/>
      <c r="DH31" s="9"/>
      <c r="DI31" s="9"/>
      <c r="DN31" s="9"/>
      <c r="DO31" s="9"/>
      <c r="DT31" s="9"/>
      <c r="DU31" s="9"/>
      <c r="DZ31" s="9"/>
      <c r="EA31" s="9"/>
      <c r="EF31" s="9"/>
      <c r="EG31" s="9"/>
      <c r="FA31" s="7"/>
      <c r="FD31" s="9"/>
      <c r="FE31" s="9"/>
      <c r="FI31" s="9"/>
      <c r="FJ31" s="9"/>
    </row>
    <row r="32" spans="16:166" s="4" customFormat="1" x14ac:dyDescent="0.25">
      <c r="P32" s="12"/>
      <c r="AJ32" s="5"/>
      <c r="AK32" s="5"/>
      <c r="AL32" s="5"/>
      <c r="BA32" s="17"/>
      <c r="BC32" s="8"/>
      <c r="BF32" s="8"/>
      <c r="BK32" s="6"/>
      <c r="BY32" s="7"/>
      <c r="CA32" s="9"/>
      <c r="CB32" s="9"/>
      <c r="CE32" s="24"/>
      <c r="CG32" s="9"/>
      <c r="CH32" s="9"/>
      <c r="CM32" s="9"/>
      <c r="CN32" s="9"/>
      <c r="CP32" s="24"/>
      <c r="CQ32" s="24"/>
      <c r="CS32" s="9"/>
      <c r="CT32" s="9"/>
      <c r="CY32" s="9"/>
      <c r="CZ32" s="9"/>
      <c r="DH32" s="9"/>
      <c r="DI32" s="9"/>
      <c r="DN32" s="9"/>
      <c r="DO32" s="9"/>
      <c r="DT32" s="9"/>
      <c r="DU32" s="9"/>
      <c r="DZ32" s="9"/>
      <c r="EA32" s="9"/>
      <c r="EF32" s="9"/>
      <c r="EG32" s="9"/>
      <c r="FA32" s="7"/>
      <c r="FD32" s="9"/>
      <c r="FE32" s="9"/>
      <c r="FI32" s="9"/>
      <c r="FJ32" s="9"/>
    </row>
    <row r="33" spans="16:166" s="4" customFormat="1" x14ac:dyDescent="0.25">
      <c r="P33" s="12"/>
      <c r="AJ33" s="5"/>
      <c r="AK33" s="5"/>
      <c r="AL33" s="5"/>
      <c r="BA33" s="17"/>
      <c r="BC33" s="8"/>
      <c r="BF33" s="8"/>
      <c r="BK33" s="6"/>
      <c r="BY33" s="7"/>
      <c r="CA33" s="9"/>
      <c r="CB33" s="9"/>
      <c r="CE33" s="24"/>
      <c r="CG33" s="9"/>
      <c r="CH33" s="9"/>
      <c r="CM33" s="9"/>
      <c r="CN33" s="9"/>
      <c r="CP33" s="24"/>
      <c r="CQ33" s="24"/>
      <c r="CS33" s="9"/>
      <c r="CT33" s="9"/>
      <c r="CY33" s="9"/>
      <c r="CZ33" s="9"/>
      <c r="DH33" s="9"/>
      <c r="DI33" s="9"/>
      <c r="DN33" s="9"/>
      <c r="DO33" s="9"/>
      <c r="DT33" s="9"/>
      <c r="DU33" s="9"/>
      <c r="DZ33" s="9"/>
      <c r="EA33" s="9"/>
      <c r="EF33" s="9"/>
      <c r="EG33" s="9"/>
      <c r="FA33" s="7"/>
      <c r="FD33" s="9"/>
      <c r="FE33" s="9"/>
      <c r="FI33" s="9"/>
      <c r="FJ33" s="9"/>
    </row>
    <row r="34" spans="16:166" s="4" customFormat="1" x14ac:dyDescent="0.25">
      <c r="P34" s="12"/>
      <c r="AJ34" s="5"/>
      <c r="AK34" s="5"/>
      <c r="AL34" s="5"/>
      <c r="BA34" s="17"/>
      <c r="BC34" s="8"/>
      <c r="BF34" s="8"/>
      <c r="BK34" s="6"/>
      <c r="BY34" s="7"/>
      <c r="CA34" s="9"/>
      <c r="CB34" s="9"/>
      <c r="CE34" s="24"/>
      <c r="CG34" s="9"/>
      <c r="CH34" s="9"/>
      <c r="CM34" s="9"/>
      <c r="CN34" s="9"/>
      <c r="CP34" s="24"/>
      <c r="CQ34" s="24"/>
      <c r="CS34" s="9"/>
      <c r="CT34" s="9"/>
      <c r="CY34" s="9"/>
      <c r="CZ34" s="9"/>
      <c r="DH34" s="9"/>
      <c r="DI34" s="9"/>
      <c r="DN34" s="9"/>
      <c r="DO34" s="9"/>
      <c r="DT34" s="9"/>
      <c r="DU34" s="9"/>
      <c r="DZ34" s="9"/>
      <c r="EA34" s="9"/>
      <c r="EF34" s="9"/>
      <c r="EG34" s="9"/>
      <c r="FA34" s="7"/>
      <c r="FD34" s="9"/>
      <c r="FE34" s="9"/>
      <c r="FI34" s="9"/>
      <c r="FJ34" s="9"/>
    </row>
    <row r="35" spans="16:166" s="4" customFormat="1" x14ac:dyDescent="0.25">
      <c r="P35" s="12"/>
      <c r="AJ35" s="5"/>
      <c r="AK35" s="5"/>
      <c r="AL35" s="5"/>
      <c r="BA35" s="17"/>
      <c r="BC35" s="8"/>
      <c r="BF35" s="8"/>
      <c r="BK35" s="6"/>
      <c r="BY35" s="7"/>
      <c r="CA35" s="9"/>
      <c r="CB35" s="9"/>
      <c r="CE35" s="24"/>
      <c r="CG35" s="9"/>
      <c r="CH35" s="9"/>
      <c r="CM35" s="9"/>
      <c r="CN35" s="9"/>
      <c r="CP35" s="24"/>
      <c r="CQ35" s="24"/>
      <c r="CS35" s="9"/>
      <c r="CT35" s="9"/>
      <c r="CY35" s="9"/>
      <c r="CZ35" s="9"/>
      <c r="DH35" s="9"/>
      <c r="DI35" s="9"/>
      <c r="DN35" s="9"/>
      <c r="DO35" s="9"/>
      <c r="DT35" s="9"/>
      <c r="DU35" s="9"/>
      <c r="DZ35" s="9"/>
      <c r="EA35" s="9"/>
      <c r="EF35" s="9"/>
      <c r="EG35" s="9"/>
      <c r="FA35" s="7"/>
      <c r="FD35" s="9"/>
      <c r="FE35" s="9"/>
      <c r="FI35" s="9"/>
      <c r="FJ35" s="9"/>
    </row>
    <row r="36" spans="16:166" s="4" customFormat="1" x14ac:dyDescent="0.25">
      <c r="P36" s="12"/>
      <c r="AJ36" s="5"/>
      <c r="AK36" s="5"/>
      <c r="AL36" s="5"/>
      <c r="BA36" s="17"/>
      <c r="BC36" s="8"/>
      <c r="BF36" s="8"/>
      <c r="BK36" s="6"/>
      <c r="BY36" s="7"/>
      <c r="CA36" s="9"/>
      <c r="CB36" s="9"/>
      <c r="CE36" s="24"/>
      <c r="CG36" s="9"/>
      <c r="CH36" s="9"/>
      <c r="CM36" s="9"/>
      <c r="CN36" s="9"/>
      <c r="CP36" s="24"/>
      <c r="CQ36" s="24"/>
      <c r="CS36" s="9"/>
      <c r="CT36" s="9"/>
      <c r="CY36" s="9"/>
      <c r="CZ36" s="9"/>
      <c r="DH36" s="9"/>
      <c r="DI36" s="9"/>
      <c r="DN36" s="9"/>
      <c r="DO36" s="9"/>
      <c r="DT36" s="9"/>
      <c r="DU36" s="9"/>
      <c r="DZ36" s="9"/>
      <c r="EA36" s="9"/>
      <c r="EF36" s="9"/>
      <c r="EG36" s="9"/>
      <c r="FA36" s="7"/>
      <c r="FD36" s="9"/>
      <c r="FE36" s="9"/>
      <c r="FI36" s="9"/>
      <c r="FJ36" s="9"/>
    </row>
    <row r="37" spans="16:166" s="4" customFormat="1" x14ac:dyDescent="0.25">
      <c r="P37" s="12"/>
      <c r="AJ37" s="5"/>
      <c r="AK37" s="5"/>
      <c r="AL37" s="5"/>
      <c r="BA37" s="17"/>
      <c r="BC37" s="8"/>
      <c r="BF37" s="8"/>
      <c r="BK37" s="6"/>
      <c r="BY37" s="7"/>
      <c r="CA37" s="9"/>
      <c r="CB37" s="9"/>
      <c r="CE37" s="24"/>
      <c r="CG37" s="9"/>
      <c r="CH37" s="9"/>
      <c r="CM37" s="9"/>
      <c r="CN37" s="9"/>
      <c r="CP37" s="24"/>
      <c r="CQ37" s="24"/>
      <c r="CS37" s="9"/>
      <c r="CT37" s="9"/>
      <c r="CY37" s="9"/>
      <c r="CZ37" s="9"/>
      <c r="DH37" s="9"/>
      <c r="DI37" s="9"/>
      <c r="DN37" s="9"/>
      <c r="DO37" s="9"/>
      <c r="DT37" s="9"/>
      <c r="DU37" s="9"/>
      <c r="DZ37" s="9"/>
      <c r="EA37" s="9"/>
      <c r="EF37" s="9"/>
      <c r="EG37" s="9"/>
      <c r="FA37" s="7"/>
      <c r="FD37" s="9"/>
      <c r="FE37" s="9"/>
      <c r="FI37" s="9"/>
      <c r="FJ37" s="9"/>
    </row>
    <row r="38" spans="16:166" s="4" customFormat="1" x14ac:dyDescent="0.25">
      <c r="P38" s="12"/>
      <c r="AJ38" s="5"/>
      <c r="AK38" s="5"/>
      <c r="AL38" s="5"/>
      <c r="BA38" s="17"/>
      <c r="BC38" s="8"/>
      <c r="BF38" s="8"/>
      <c r="BK38" s="6"/>
      <c r="BY38" s="7"/>
      <c r="CA38" s="9"/>
      <c r="CB38" s="9"/>
      <c r="CE38" s="24"/>
      <c r="CG38" s="9"/>
      <c r="CH38" s="9"/>
      <c r="CM38" s="9"/>
      <c r="CN38" s="9"/>
      <c r="CP38" s="24"/>
      <c r="CQ38" s="24"/>
      <c r="CS38" s="9"/>
      <c r="CT38" s="9"/>
      <c r="CY38" s="9"/>
      <c r="CZ38" s="9"/>
      <c r="DH38" s="9"/>
      <c r="DI38" s="9"/>
      <c r="DN38" s="9"/>
      <c r="DO38" s="9"/>
      <c r="DT38" s="9"/>
      <c r="DU38" s="9"/>
      <c r="DZ38" s="9"/>
      <c r="EA38" s="9"/>
      <c r="EF38" s="9"/>
      <c r="EG38" s="9"/>
      <c r="FA38" s="7"/>
      <c r="FD38" s="9"/>
      <c r="FE38" s="9"/>
      <c r="FI38" s="9"/>
      <c r="FJ38" s="9"/>
    </row>
    <row r="39" spans="16:166" s="4" customFormat="1" x14ac:dyDescent="0.25">
      <c r="P39" s="12"/>
      <c r="AJ39" s="5"/>
      <c r="AK39" s="5"/>
      <c r="AL39" s="5"/>
      <c r="BA39" s="17"/>
      <c r="BC39" s="8"/>
      <c r="BF39" s="8"/>
      <c r="BK39" s="6"/>
      <c r="BY39" s="7"/>
      <c r="CA39" s="9"/>
      <c r="CB39" s="9"/>
      <c r="CE39" s="24"/>
      <c r="CG39" s="9"/>
      <c r="CH39" s="9"/>
      <c r="CM39" s="9"/>
      <c r="CN39" s="9"/>
      <c r="CP39" s="24"/>
      <c r="CQ39" s="24"/>
      <c r="CS39" s="9"/>
      <c r="CT39" s="9"/>
      <c r="CY39" s="9"/>
      <c r="CZ39" s="9"/>
      <c r="DH39" s="9"/>
      <c r="DI39" s="9"/>
      <c r="DN39" s="9"/>
      <c r="DO39" s="9"/>
      <c r="DT39" s="9"/>
      <c r="DU39" s="9"/>
      <c r="DZ39" s="9"/>
      <c r="EA39" s="9"/>
      <c r="EF39" s="9"/>
      <c r="EG39" s="9"/>
      <c r="FA39" s="7"/>
      <c r="FD39" s="9"/>
      <c r="FE39" s="9"/>
      <c r="FI39" s="9"/>
      <c r="FJ39" s="9"/>
    </row>
    <row r="40" spans="16:166" s="4" customFormat="1" x14ac:dyDescent="0.25">
      <c r="P40" s="12"/>
      <c r="AJ40" s="5"/>
      <c r="AK40" s="5"/>
      <c r="AL40" s="5"/>
      <c r="BA40" s="17"/>
      <c r="BC40" s="8"/>
      <c r="BF40" s="8"/>
      <c r="BK40" s="6"/>
      <c r="BY40" s="7"/>
      <c r="CA40" s="9"/>
      <c r="CB40" s="9"/>
      <c r="CE40" s="24"/>
      <c r="CG40" s="9"/>
      <c r="CH40" s="9"/>
      <c r="CM40" s="9"/>
      <c r="CN40" s="9"/>
      <c r="CP40" s="24"/>
      <c r="CQ40" s="24"/>
      <c r="CS40" s="9"/>
      <c r="CT40" s="9"/>
      <c r="CY40" s="9"/>
      <c r="CZ40" s="9"/>
      <c r="DH40" s="9"/>
      <c r="DI40" s="9"/>
      <c r="DN40" s="9"/>
      <c r="DO40" s="9"/>
      <c r="DT40" s="9"/>
      <c r="DU40" s="9"/>
      <c r="DZ40" s="9"/>
      <c r="EA40" s="9"/>
      <c r="EF40" s="9"/>
      <c r="EG40" s="9"/>
      <c r="FA40" s="7"/>
      <c r="FD40" s="9"/>
      <c r="FE40" s="9"/>
      <c r="FI40" s="9"/>
      <c r="FJ40" s="9"/>
    </row>
    <row r="41" spans="16:166" s="4" customFormat="1" x14ac:dyDescent="0.25">
      <c r="P41" s="12"/>
      <c r="AJ41" s="5"/>
      <c r="AK41" s="5"/>
      <c r="AL41" s="5"/>
      <c r="BA41" s="17"/>
      <c r="BC41" s="8"/>
      <c r="BF41" s="8"/>
      <c r="BK41" s="6"/>
      <c r="BY41" s="7"/>
      <c r="CA41" s="9"/>
      <c r="CB41" s="9"/>
      <c r="CE41" s="24"/>
      <c r="CG41" s="9"/>
      <c r="CH41" s="9"/>
      <c r="CM41" s="9"/>
      <c r="CN41" s="9"/>
      <c r="CP41" s="24"/>
      <c r="CQ41" s="24"/>
      <c r="CS41" s="9"/>
      <c r="CT41" s="9"/>
      <c r="CY41" s="9"/>
      <c r="CZ41" s="9"/>
      <c r="DH41" s="9"/>
      <c r="DI41" s="9"/>
      <c r="DN41" s="9"/>
      <c r="DO41" s="9"/>
      <c r="DT41" s="9"/>
      <c r="DU41" s="9"/>
      <c r="DZ41" s="9"/>
      <c r="EA41" s="9"/>
      <c r="EF41" s="9"/>
      <c r="EG41" s="9"/>
      <c r="FA41" s="7"/>
      <c r="FD41" s="9"/>
      <c r="FE41" s="9"/>
      <c r="FI41" s="9"/>
      <c r="FJ41" s="9"/>
    </row>
    <row r="42" spans="16:166" s="4" customFormat="1" x14ac:dyDescent="0.25">
      <c r="P42" s="12"/>
      <c r="AJ42" s="5"/>
      <c r="AK42" s="5"/>
      <c r="AL42" s="5"/>
      <c r="BA42" s="17"/>
      <c r="BC42" s="8"/>
      <c r="BF42" s="8"/>
      <c r="BK42" s="6"/>
      <c r="BY42" s="7"/>
      <c r="CA42" s="9"/>
      <c r="CB42" s="9"/>
      <c r="CE42" s="24"/>
      <c r="CG42" s="9"/>
      <c r="CH42" s="9"/>
      <c r="CM42" s="9"/>
      <c r="CN42" s="9"/>
      <c r="CP42" s="24"/>
      <c r="CQ42" s="24"/>
      <c r="CS42" s="9"/>
      <c r="CT42" s="9"/>
      <c r="CY42" s="9"/>
      <c r="CZ42" s="9"/>
      <c r="DH42" s="9"/>
      <c r="DI42" s="9"/>
      <c r="DN42" s="9"/>
      <c r="DO42" s="9"/>
      <c r="DT42" s="9"/>
      <c r="DU42" s="9"/>
      <c r="DZ42" s="9"/>
      <c r="EA42" s="9"/>
      <c r="EF42" s="9"/>
      <c r="EG42" s="9"/>
      <c r="FA42" s="7"/>
      <c r="FD42" s="9"/>
      <c r="FE42" s="9"/>
      <c r="FI42" s="9"/>
      <c r="FJ42" s="9"/>
    </row>
    <row r="43" spans="16:166" s="4" customFormat="1" x14ac:dyDescent="0.25">
      <c r="P43" s="12"/>
      <c r="AJ43" s="5"/>
      <c r="AK43" s="5"/>
      <c r="AL43" s="5"/>
      <c r="BA43" s="17"/>
      <c r="BC43" s="8"/>
      <c r="BF43" s="8"/>
      <c r="BK43" s="6"/>
      <c r="BY43" s="7"/>
      <c r="CA43" s="9"/>
      <c r="CB43" s="9"/>
      <c r="CE43" s="24"/>
      <c r="CG43" s="9"/>
      <c r="CH43" s="9"/>
      <c r="CM43" s="9"/>
      <c r="CN43" s="9"/>
      <c r="CP43" s="24"/>
      <c r="CQ43" s="24"/>
      <c r="CS43" s="9"/>
      <c r="CT43" s="9"/>
      <c r="CY43" s="9"/>
      <c r="CZ43" s="9"/>
      <c r="DH43" s="9"/>
      <c r="DI43" s="9"/>
      <c r="DN43" s="9"/>
      <c r="DO43" s="9"/>
      <c r="DT43" s="9"/>
      <c r="DU43" s="9"/>
      <c r="DZ43" s="9"/>
      <c r="EA43" s="9"/>
      <c r="EF43" s="9"/>
      <c r="EG43" s="9"/>
      <c r="FA43" s="7"/>
      <c r="FD43" s="9"/>
      <c r="FE43" s="9"/>
      <c r="FI43" s="9"/>
      <c r="FJ43" s="9"/>
    </row>
    <row r="44" spans="16:166" s="4" customFormat="1" x14ac:dyDescent="0.25">
      <c r="P44" s="12"/>
      <c r="AJ44" s="5"/>
      <c r="AK44" s="5"/>
      <c r="AL44" s="5"/>
      <c r="BA44" s="17"/>
      <c r="BC44" s="8"/>
      <c r="BF44" s="8"/>
      <c r="BK44" s="6"/>
      <c r="BY44" s="7"/>
      <c r="CA44" s="9"/>
      <c r="CB44" s="9"/>
      <c r="CE44" s="24"/>
      <c r="CG44" s="9"/>
      <c r="CH44" s="9"/>
      <c r="CM44" s="9"/>
      <c r="CN44" s="9"/>
      <c r="CP44" s="24"/>
      <c r="CQ44" s="24"/>
      <c r="CS44" s="9"/>
      <c r="CT44" s="9"/>
      <c r="CY44" s="9"/>
      <c r="CZ44" s="9"/>
      <c r="DH44" s="9"/>
      <c r="DI44" s="9"/>
      <c r="DN44" s="9"/>
      <c r="DO44" s="9"/>
      <c r="DT44" s="9"/>
      <c r="DU44" s="9"/>
      <c r="DZ44" s="9"/>
      <c r="EA44" s="9"/>
      <c r="EF44" s="9"/>
      <c r="EG44" s="9"/>
      <c r="FA44" s="7"/>
      <c r="FD44" s="9"/>
      <c r="FE44" s="9"/>
      <c r="FI44" s="9"/>
      <c r="FJ44" s="9"/>
    </row>
    <row r="45" spans="16:166" s="4" customFormat="1" x14ac:dyDescent="0.25">
      <c r="P45" s="12"/>
      <c r="AJ45" s="5"/>
      <c r="AK45" s="5"/>
      <c r="AL45" s="5"/>
      <c r="BA45" s="17"/>
      <c r="BC45" s="8"/>
      <c r="BF45" s="8"/>
      <c r="BK45" s="6"/>
      <c r="BY45" s="7"/>
      <c r="CA45" s="9"/>
      <c r="CB45" s="9"/>
      <c r="CE45" s="24"/>
      <c r="CG45" s="9"/>
      <c r="CH45" s="9"/>
      <c r="CM45" s="9"/>
      <c r="CN45" s="9"/>
      <c r="CP45" s="24"/>
      <c r="CQ45" s="24"/>
      <c r="CS45" s="9"/>
      <c r="CT45" s="9"/>
      <c r="CY45" s="9"/>
      <c r="CZ45" s="9"/>
      <c r="DH45" s="9"/>
      <c r="DI45" s="9"/>
      <c r="DN45" s="9"/>
      <c r="DO45" s="9"/>
      <c r="DT45" s="9"/>
      <c r="DU45" s="9"/>
      <c r="DZ45" s="9"/>
      <c r="EA45" s="9"/>
      <c r="EF45" s="9"/>
      <c r="EG45" s="9"/>
      <c r="FA45" s="7"/>
      <c r="FD45" s="9"/>
      <c r="FE45" s="9"/>
      <c r="FI45" s="9"/>
      <c r="FJ45" s="9"/>
    </row>
    <row r="46" spans="16:166" s="4" customFormat="1" x14ac:dyDescent="0.25">
      <c r="P46" s="12"/>
      <c r="AJ46" s="5"/>
      <c r="AK46" s="5"/>
      <c r="AL46" s="5"/>
      <c r="BA46" s="17"/>
      <c r="BC46" s="8"/>
      <c r="BF46" s="8"/>
      <c r="BK46" s="6"/>
      <c r="BY46" s="7"/>
      <c r="CA46" s="9"/>
      <c r="CB46" s="9"/>
      <c r="CE46" s="24"/>
      <c r="CG46" s="9"/>
      <c r="CH46" s="9"/>
      <c r="CM46" s="9"/>
      <c r="CN46" s="9"/>
      <c r="CP46" s="24"/>
      <c r="CQ46" s="24"/>
      <c r="CS46" s="9"/>
      <c r="CT46" s="9"/>
      <c r="CY46" s="9"/>
      <c r="CZ46" s="9"/>
      <c r="DH46" s="9"/>
      <c r="DI46" s="9"/>
      <c r="DN46" s="9"/>
      <c r="DO46" s="9"/>
      <c r="DT46" s="9"/>
      <c r="DU46" s="9"/>
      <c r="DZ46" s="9"/>
      <c r="EA46" s="9"/>
      <c r="EF46" s="9"/>
      <c r="EG46" s="9"/>
      <c r="FA46" s="7"/>
      <c r="FD46" s="9"/>
      <c r="FE46" s="9"/>
      <c r="FI46" s="9"/>
      <c r="FJ46" s="9"/>
    </row>
    <row r="47" spans="16:166" s="4" customFormat="1" x14ac:dyDescent="0.25">
      <c r="P47" s="12"/>
      <c r="AJ47" s="5"/>
      <c r="AK47" s="5"/>
      <c r="AL47" s="5"/>
      <c r="BA47" s="17"/>
      <c r="BC47" s="8"/>
      <c r="BF47" s="8"/>
      <c r="BK47" s="6"/>
      <c r="BY47" s="7"/>
      <c r="CA47" s="9"/>
      <c r="CB47" s="9"/>
      <c r="CE47" s="24"/>
      <c r="CG47" s="9"/>
      <c r="CH47" s="9"/>
      <c r="CM47" s="9"/>
      <c r="CN47" s="9"/>
      <c r="CP47" s="24"/>
      <c r="CQ47" s="24"/>
      <c r="CS47" s="9"/>
      <c r="CT47" s="9"/>
      <c r="CY47" s="9"/>
      <c r="CZ47" s="9"/>
      <c r="DH47" s="9"/>
      <c r="DI47" s="9"/>
      <c r="DN47" s="9"/>
      <c r="DO47" s="9"/>
      <c r="DT47" s="9"/>
      <c r="DU47" s="9"/>
      <c r="DZ47" s="9"/>
      <c r="EA47" s="9"/>
      <c r="EF47" s="9"/>
      <c r="EG47" s="9"/>
      <c r="FA47" s="7"/>
      <c r="FD47" s="9"/>
      <c r="FE47" s="9"/>
      <c r="FI47" s="9"/>
      <c r="FJ47" s="9"/>
    </row>
    <row r="48" spans="16:166" s="4" customFormat="1" x14ac:dyDescent="0.25">
      <c r="P48" s="12"/>
      <c r="AJ48" s="5"/>
      <c r="AK48" s="5"/>
      <c r="AL48" s="5"/>
      <c r="BA48" s="17"/>
      <c r="BC48" s="8"/>
      <c r="BF48" s="8"/>
      <c r="BK48" s="6"/>
      <c r="BY48" s="7"/>
      <c r="CA48" s="9"/>
      <c r="CB48" s="9"/>
      <c r="CE48" s="24"/>
      <c r="CG48" s="9"/>
      <c r="CH48" s="9"/>
      <c r="CM48" s="9"/>
      <c r="CN48" s="9"/>
      <c r="CP48" s="24"/>
      <c r="CQ48" s="24"/>
      <c r="CS48" s="9"/>
      <c r="CT48" s="9"/>
      <c r="CY48" s="9"/>
      <c r="CZ48" s="9"/>
      <c r="DH48" s="9"/>
      <c r="DI48" s="9"/>
      <c r="DN48" s="9"/>
      <c r="DO48" s="9"/>
      <c r="DT48" s="9"/>
      <c r="DU48" s="9"/>
      <c r="DZ48" s="9"/>
      <c r="EA48" s="9"/>
      <c r="EF48" s="9"/>
      <c r="EG48" s="9"/>
      <c r="FA48" s="7"/>
      <c r="FD48" s="9"/>
      <c r="FE48" s="9"/>
      <c r="FI48" s="9"/>
      <c r="FJ48" s="9"/>
    </row>
    <row r="49" spans="16:166" s="4" customFormat="1" x14ac:dyDescent="0.25">
      <c r="P49" s="12"/>
      <c r="AJ49" s="5"/>
      <c r="AK49" s="5"/>
      <c r="AL49" s="5"/>
      <c r="BA49" s="17"/>
      <c r="BC49" s="8"/>
      <c r="BF49" s="8"/>
      <c r="BK49" s="6"/>
      <c r="BY49" s="7"/>
      <c r="CA49" s="9"/>
      <c r="CB49" s="9"/>
      <c r="CE49" s="24"/>
      <c r="CG49" s="9"/>
      <c r="CH49" s="9"/>
      <c r="CM49" s="9"/>
      <c r="CN49" s="9"/>
      <c r="CP49" s="24"/>
      <c r="CQ49" s="24"/>
      <c r="CS49" s="9"/>
      <c r="CT49" s="9"/>
      <c r="CY49" s="9"/>
      <c r="CZ49" s="9"/>
      <c r="DH49" s="9"/>
      <c r="DI49" s="9"/>
      <c r="DN49" s="9"/>
      <c r="DO49" s="9"/>
      <c r="DT49" s="9"/>
      <c r="DU49" s="9"/>
      <c r="DZ49" s="9"/>
      <c r="EA49" s="9"/>
      <c r="EF49" s="9"/>
      <c r="EG49" s="9"/>
      <c r="FA49" s="7"/>
      <c r="FD49" s="9"/>
      <c r="FE49" s="9"/>
      <c r="FI49" s="9"/>
      <c r="FJ49" s="9"/>
    </row>
    <row r="50" spans="16:166" s="4" customFormat="1" x14ac:dyDescent="0.25">
      <c r="P50" s="12"/>
      <c r="AJ50" s="5"/>
      <c r="AK50" s="5"/>
      <c r="AL50" s="5"/>
      <c r="BA50" s="17"/>
      <c r="BC50" s="8"/>
      <c r="BF50" s="8"/>
      <c r="BK50" s="6"/>
      <c r="BY50" s="7"/>
      <c r="CA50" s="9"/>
      <c r="CB50" s="9"/>
      <c r="CE50" s="24"/>
      <c r="CG50" s="9"/>
      <c r="CH50" s="9"/>
      <c r="CM50" s="9"/>
      <c r="CN50" s="9"/>
      <c r="CP50" s="24"/>
      <c r="CQ50" s="24"/>
      <c r="CS50" s="9"/>
      <c r="CT50" s="9"/>
      <c r="CY50" s="9"/>
      <c r="CZ50" s="9"/>
      <c r="DH50" s="9"/>
      <c r="DI50" s="9"/>
      <c r="DN50" s="9"/>
      <c r="DO50" s="9"/>
      <c r="DT50" s="9"/>
      <c r="DU50" s="9"/>
      <c r="DZ50" s="9"/>
      <c r="EA50" s="9"/>
      <c r="EF50" s="9"/>
      <c r="EG50" s="9"/>
      <c r="FA50" s="7"/>
      <c r="FD50" s="9"/>
      <c r="FE50" s="9"/>
      <c r="FI50" s="9"/>
      <c r="FJ50" s="9"/>
    </row>
    <row r="51" spans="16:166" s="4" customFormat="1" x14ac:dyDescent="0.25">
      <c r="P51" s="12"/>
      <c r="AJ51" s="5"/>
      <c r="AK51" s="5"/>
      <c r="AL51" s="5"/>
      <c r="BA51" s="17"/>
      <c r="BC51" s="8"/>
      <c r="BF51" s="8"/>
      <c r="BK51" s="6"/>
      <c r="BY51" s="7"/>
      <c r="CA51" s="9"/>
      <c r="CB51" s="9"/>
      <c r="CE51" s="24"/>
      <c r="CG51" s="9"/>
      <c r="CH51" s="9"/>
      <c r="CM51" s="9"/>
      <c r="CN51" s="9"/>
      <c r="CP51" s="24"/>
      <c r="CQ51" s="24"/>
      <c r="CS51" s="9"/>
      <c r="CT51" s="9"/>
      <c r="CY51" s="9"/>
      <c r="CZ51" s="9"/>
      <c r="DH51" s="9"/>
      <c r="DI51" s="9"/>
      <c r="DN51" s="9"/>
      <c r="DO51" s="9"/>
      <c r="DT51" s="9"/>
      <c r="DU51" s="9"/>
      <c r="DZ51" s="9"/>
      <c r="EA51" s="9"/>
      <c r="EF51" s="9"/>
      <c r="EG51" s="9"/>
      <c r="FA51" s="7"/>
      <c r="FD51" s="9"/>
      <c r="FE51" s="9"/>
      <c r="FI51" s="9"/>
      <c r="FJ51" s="9"/>
    </row>
    <row r="52" spans="16:166" s="4" customFormat="1" x14ac:dyDescent="0.25">
      <c r="P52" s="12"/>
      <c r="AJ52" s="5"/>
      <c r="AK52" s="5"/>
      <c r="AL52" s="5"/>
      <c r="BA52" s="17"/>
      <c r="BC52" s="8"/>
      <c r="BF52" s="8"/>
      <c r="BK52" s="6"/>
      <c r="BY52" s="7"/>
      <c r="CA52" s="9"/>
      <c r="CB52" s="9"/>
      <c r="CE52" s="24"/>
      <c r="CG52" s="9"/>
      <c r="CH52" s="9"/>
      <c r="CM52" s="9"/>
      <c r="CN52" s="9"/>
      <c r="CP52" s="24"/>
      <c r="CQ52" s="24"/>
      <c r="CS52" s="9"/>
      <c r="CT52" s="9"/>
      <c r="CY52" s="9"/>
      <c r="CZ52" s="9"/>
      <c r="DH52" s="9"/>
      <c r="DI52" s="9"/>
      <c r="DN52" s="9"/>
      <c r="DO52" s="9"/>
      <c r="DT52" s="9"/>
      <c r="DU52" s="9"/>
      <c r="DZ52" s="9"/>
      <c r="EA52" s="9"/>
      <c r="EF52" s="9"/>
      <c r="EG52" s="9"/>
      <c r="FA52" s="7"/>
      <c r="FD52" s="9"/>
      <c r="FE52" s="9"/>
      <c r="FI52" s="9"/>
      <c r="FJ52" s="9"/>
    </row>
    <row r="53" spans="16:166" s="4" customFormat="1" x14ac:dyDescent="0.25">
      <c r="P53" s="12"/>
      <c r="AJ53" s="5"/>
      <c r="AK53" s="5"/>
      <c r="AL53" s="5"/>
      <c r="BA53" s="17"/>
      <c r="BC53" s="8"/>
      <c r="BF53" s="8"/>
      <c r="BK53" s="6"/>
      <c r="BY53" s="7"/>
      <c r="CA53" s="9"/>
      <c r="CB53" s="9"/>
      <c r="CE53" s="24"/>
      <c r="CG53" s="9"/>
      <c r="CH53" s="9"/>
      <c r="CM53" s="9"/>
      <c r="CN53" s="9"/>
      <c r="CP53" s="24"/>
      <c r="CQ53" s="24"/>
      <c r="CS53" s="9"/>
      <c r="CT53" s="9"/>
      <c r="CY53" s="9"/>
      <c r="CZ53" s="9"/>
      <c r="DH53" s="9"/>
      <c r="DI53" s="9"/>
      <c r="DN53" s="9"/>
      <c r="DO53" s="9"/>
      <c r="DT53" s="9"/>
      <c r="DU53" s="9"/>
      <c r="DZ53" s="9"/>
      <c r="EA53" s="9"/>
      <c r="EF53" s="9"/>
      <c r="EG53" s="9"/>
      <c r="FA53" s="7"/>
      <c r="FD53" s="9"/>
      <c r="FE53" s="9"/>
      <c r="FI53" s="9"/>
      <c r="FJ53" s="9"/>
    </row>
    <row r="54" spans="16:166" s="4" customFormat="1" x14ac:dyDescent="0.25">
      <c r="P54" s="12"/>
      <c r="AJ54" s="5"/>
      <c r="AK54" s="5"/>
      <c r="AL54" s="5"/>
      <c r="BA54" s="17"/>
      <c r="BC54" s="8"/>
      <c r="BF54" s="8"/>
      <c r="BK54" s="6"/>
      <c r="BY54" s="7"/>
      <c r="CA54" s="9"/>
      <c r="CB54" s="9"/>
      <c r="CE54" s="24"/>
      <c r="CG54" s="9"/>
      <c r="CH54" s="9"/>
      <c r="CM54" s="9"/>
      <c r="CN54" s="9"/>
      <c r="CP54" s="24"/>
      <c r="CQ54" s="24"/>
      <c r="CS54" s="9"/>
      <c r="CT54" s="9"/>
      <c r="CY54" s="9"/>
      <c r="CZ54" s="9"/>
      <c r="DH54" s="9"/>
      <c r="DI54" s="9"/>
      <c r="DN54" s="9"/>
      <c r="DO54" s="9"/>
      <c r="DT54" s="9"/>
      <c r="DU54" s="9"/>
      <c r="DZ54" s="9"/>
      <c r="EA54" s="9"/>
      <c r="EF54" s="9"/>
      <c r="EG54" s="9"/>
      <c r="FA54" s="7"/>
      <c r="FD54" s="9"/>
      <c r="FE54" s="9"/>
      <c r="FI54" s="9"/>
      <c r="FJ54" s="9"/>
    </row>
    <row r="55" spans="16:166" s="4" customFormat="1" x14ac:dyDescent="0.25">
      <c r="P55" s="12"/>
      <c r="AJ55" s="5"/>
      <c r="AK55" s="5"/>
      <c r="AL55" s="5"/>
      <c r="BA55" s="17"/>
      <c r="BC55" s="8"/>
      <c r="BF55" s="8"/>
      <c r="BK55" s="6"/>
      <c r="BY55" s="7"/>
      <c r="CA55" s="9"/>
      <c r="CB55" s="9"/>
      <c r="CE55" s="24"/>
      <c r="CG55" s="9"/>
      <c r="CH55" s="9"/>
      <c r="CM55" s="9"/>
      <c r="CN55" s="9"/>
      <c r="CP55" s="24"/>
      <c r="CQ55" s="24"/>
      <c r="CS55" s="9"/>
      <c r="CT55" s="9"/>
      <c r="CY55" s="9"/>
      <c r="CZ55" s="9"/>
      <c r="DH55" s="9"/>
      <c r="DI55" s="9"/>
      <c r="DN55" s="9"/>
      <c r="DO55" s="9"/>
      <c r="DT55" s="9"/>
      <c r="DU55" s="9"/>
      <c r="DZ55" s="9"/>
      <c r="EA55" s="9"/>
      <c r="EF55" s="9"/>
      <c r="EG55" s="9"/>
      <c r="FA55" s="7"/>
      <c r="FD55" s="9"/>
      <c r="FE55" s="9"/>
      <c r="FI55" s="9"/>
      <c r="FJ55" s="9"/>
    </row>
    <row r="56" spans="16:166" s="4" customFormat="1" x14ac:dyDescent="0.25">
      <c r="P56" s="12"/>
      <c r="AJ56" s="5"/>
      <c r="AK56" s="5"/>
      <c r="AL56" s="5"/>
      <c r="BA56" s="17"/>
      <c r="BC56" s="8"/>
      <c r="BF56" s="8"/>
      <c r="BK56" s="6"/>
      <c r="BY56" s="7"/>
      <c r="CA56" s="9"/>
      <c r="CB56" s="9"/>
      <c r="CE56" s="24"/>
      <c r="CG56" s="9"/>
      <c r="CH56" s="9"/>
      <c r="CM56" s="9"/>
      <c r="CN56" s="9"/>
      <c r="CP56" s="24"/>
      <c r="CQ56" s="24"/>
      <c r="CS56" s="9"/>
      <c r="CT56" s="9"/>
      <c r="CY56" s="9"/>
      <c r="CZ56" s="9"/>
      <c r="DH56" s="9"/>
      <c r="DI56" s="9"/>
      <c r="DN56" s="9"/>
      <c r="DO56" s="9"/>
      <c r="DT56" s="9"/>
      <c r="DU56" s="9"/>
      <c r="DZ56" s="9"/>
      <c r="EA56" s="9"/>
      <c r="EF56" s="9"/>
      <c r="EG56" s="9"/>
      <c r="FA56" s="7"/>
      <c r="FD56" s="9"/>
      <c r="FE56" s="9"/>
      <c r="FI56" s="9"/>
      <c r="FJ56" s="9"/>
    </row>
    <row r="57" spans="16:166" s="4" customFormat="1" x14ac:dyDescent="0.25">
      <c r="P57" s="12"/>
      <c r="AJ57" s="5"/>
      <c r="AK57" s="5"/>
      <c r="AL57" s="5"/>
      <c r="BA57" s="17"/>
      <c r="BC57" s="8"/>
      <c r="BF57" s="8"/>
      <c r="BK57" s="6"/>
      <c r="BY57" s="7"/>
      <c r="CA57" s="9"/>
      <c r="CB57" s="9"/>
      <c r="CE57" s="24"/>
      <c r="CG57" s="9"/>
      <c r="CH57" s="9"/>
      <c r="CM57" s="9"/>
      <c r="CN57" s="9"/>
      <c r="CP57" s="24"/>
      <c r="CQ57" s="24"/>
      <c r="CS57" s="9"/>
      <c r="CT57" s="9"/>
      <c r="CY57" s="9"/>
      <c r="CZ57" s="9"/>
      <c r="DH57" s="9"/>
      <c r="DI57" s="9"/>
      <c r="DN57" s="9"/>
      <c r="DO57" s="9"/>
      <c r="DT57" s="9"/>
      <c r="DU57" s="9"/>
      <c r="DZ57" s="9"/>
      <c r="EA57" s="9"/>
      <c r="EF57" s="9"/>
      <c r="EG57" s="9"/>
      <c r="FA57" s="7"/>
      <c r="FD57" s="9"/>
      <c r="FE57" s="9"/>
      <c r="FI57" s="9"/>
      <c r="FJ57" s="9"/>
    </row>
    <row r="58" spans="16:166" s="4" customFormat="1" x14ac:dyDescent="0.25">
      <c r="P58" s="12"/>
      <c r="AJ58" s="5"/>
      <c r="AK58" s="5"/>
      <c r="AL58" s="5"/>
      <c r="BA58" s="17"/>
      <c r="BC58" s="8"/>
      <c r="BF58" s="8"/>
      <c r="BK58" s="6"/>
      <c r="BY58" s="7"/>
      <c r="CA58" s="9"/>
      <c r="CB58" s="9"/>
      <c r="CE58" s="24"/>
      <c r="CG58" s="9"/>
      <c r="CH58" s="9"/>
      <c r="CM58" s="9"/>
      <c r="CN58" s="9"/>
      <c r="CP58" s="24"/>
      <c r="CQ58" s="24"/>
      <c r="CS58" s="9"/>
      <c r="CT58" s="9"/>
      <c r="CY58" s="9"/>
      <c r="CZ58" s="9"/>
      <c r="DH58" s="9"/>
      <c r="DI58" s="9"/>
      <c r="DN58" s="9"/>
      <c r="DO58" s="9"/>
      <c r="DT58" s="9"/>
      <c r="DU58" s="9"/>
      <c r="DZ58" s="9"/>
      <c r="EA58" s="9"/>
      <c r="EF58" s="9"/>
      <c r="EG58" s="9"/>
      <c r="FA58" s="7"/>
      <c r="FD58" s="9"/>
      <c r="FE58" s="9"/>
      <c r="FI58" s="9"/>
      <c r="FJ58" s="9"/>
    </row>
    <row r="59" spans="16:166" s="4" customFormat="1" x14ac:dyDescent="0.25">
      <c r="P59" s="12"/>
      <c r="AJ59" s="5"/>
      <c r="AK59" s="5"/>
      <c r="AL59" s="5"/>
      <c r="BA59" s="17"/>
      <c r="BC59" s="8"/>
      <c r="BF59" s="8"/>
      <c r="BK59" s="6"/>
      <c r="BY59" s="7"/>
      <c r="CA59" s="9"/>
      <c r="CB59" s="9"/>
      <c r="CE59" s="24"/>
      <c r="CG59" s="9"/>
      <c r="CH59" s="9"/>
      <c r="CM59" s="9"/>
      <c r="CN59" s="9"/>
      <c r="CP59" s="24"/>
      <c r="CQ59" s="24"/>
      <c r="CS59" s="9"/>
      <c r="CT59" s="9"/>
      <c r="CY59" s="9"/>
      <c r="CZ59" s="9"/>
      <c r="DH59" s="9"/>
      <c r="DI59" s="9"/>
      <c r="DN59" s="9"/>
      <c r="DO59" s="9"/>
      <c r="DT59" s="9"/>
      <c r="DU59" s="9"/>
      <c r="DZ59" s="9"/>
      <c r="EA59" s="9"/>
      <c r="EF59" s="9"/>
      <c r="EG59" s="9"/>
      <c r="FA59" s="7"/>
      <c r="FD59" s="9"/>
      <c r="FE59" s="9"/>
      <c r="FI59" s="9"/>
      <c r="FJ59" s="9"/>
    </row>
    <row r="60" spans="16:166" s="4" customFormat="1" x14ac:dyDescent="0.25">
      <c r="P60" s="12"/>
      <c r="AJ60" s="5"/>
      <c r="AK60" s="5"/>
      <c r="AL60" s="5"/>
      <c r="BA60" s="17"/>
      <c r="BC60" s="8"/>
      <c r="BF60" s="8"/>
      <c r="BK60" s="6"/>
      <c r="BY60" s="7"/>
      <c r="CA60" s="9"/>
      <c r="CB60" s="9"/>
      <c r="CE60" s="24"/>
      <c r="CG60" s="9"/>
      <c r="CH60" s="9"/>
      <c r="CM60" s="9"/>
      <c r="CN60" s="9"/>
      <c r="CP60" s="24"/>
      <c r="CQ60" s="24"/>
      <c r="CS60" s="9"/>
      <c r="CT60" s="9"/>
      <c r="CY60" s="9"/>
      <c r="CZ60" s="9"/>
      <c r="DH60" s="9"/>
      <c r="DI60" s="9"/>
      <c r="DN60" s="9"/>
      <c r="DO60" s="9"/>
      <c r="DT60" s="9"/>
      <c r="DU60" s="9"/>
      <c r="DZ60" s="9"/>
      <c r="EA60" s="9"/>
      <c r="EF60" s="9"/>
      <c r="EG60" s="9"/>
      <c r="FA60" s="7"/>
      <c r="FD60" s="9"/>
      <c r="FE60" s="9"/>
      <c r="FI60" s="9"/>
      <c r="FJ60" s="9"/>
    </row>
    <row r="61" spans="16:166" s="4" customFormat="1" x14ac:dyDescent="0.25">
      <c r="P61" s="12"/>
      <c r="AJ61" s="5"/>
      <c r="AK61" s="5"/>
      <c r="AL61" s="5"/>
      <c r="BA61" s="17"/>
      <c r="BC61" s="8"/>
      <c r="BF61" s="8"/>
      <c r="BK61" s="6"/>
      <c r="BY61" s="7"/>
      <c r="CA61" s="9"/>
      <c r="CB61" s="9"/>
      <c r="CE61" s="24"/>
      <c r="CG61" s="9"/>
      <c r="CH61" s="9"/>
      <c r="CM61" s="9"/>
      <c r="CN61" s="9"/>
      <c r="CP61" s="24"/>
      <c r="CQ61" s="24"/>
      <c r="CS61" s="9"/>
      <c r="CT61" s="9"/>
      <c r="CY61" s="9"/>
      <c r="CZ61" s="9"/>
      <c r="DH61" s="9"/>
      <c r="DI61" s="9"/>
      <c r="DN61" s="9"/>
      <c r="DO61" s="9"/>
      <c r="DT61" s="9"/>
      <c r="DU61" s="9"/>
      <c r="DZ61" s="9"/>
      <c r="EA61" s="9"/>
      <c r="EF61" s="9"/>
      <c r="EG61" s="9"/>
      <c r="FA61" s="7"/>
      <c r="FD61" s="9"/>
      <c r="FE61" s="9"/>
      <c r="FI61" s="9"/>
      <c r="FJ61" s="9"/>
    </row>
    <row r="62" spans="16:166" s="4" customFormat="1" x14ac:dyDescent="0.25">
      <c r="P62" s="12"/>
      <c r="AJ62" s="5"/>
      <c r="AK62" s="5"/>
      <c r="AL62" s="5"/>
      <c r="BA62" s="17"/>
      <c r="BC62" s="8"/>
      <c r="BF62" s="8"/>
      <c r="BK62" s="6"/>
      <c r="BY62" s="7"/>
      <c r="CA62" s="9"/>
      <c r="CB62" s="9"/>
      <c r="CE62" s="24"/>
      <c r="CG62" s="9"/>
      <c r="CH62" s="9"/>
      <c r="CM62" s="9"/>
      <c r="CN62" s="9"/>
      <c r="CP62" s="24"/>
      <c r="CQ62" s="24"/>
      <c r="CS62" s="9"/>
      <c r="CT62" s="9"/>
      <c r="CY62" s="9"/>
      <c r="CZ62" s="9"/>
      <c r="DH62" s="9"/>
      <c r="DI62" s="9"/>
      <c r="DN62" s="9"/>
      <c r="DO62" s="9"/>
      <c r="DT62" s="9"/>
      <c r="DU62" s="9"/>
      <c r="DZ62" s="9"/>
      <c r="EA62" s="9"/>
      <c r="EF62" s="9"/>
      <c r="EG62" s="9"/>
      <c r="FA62" s="7"/>
      <c r="FD62" s="9"/>
      <c r="FE62" s="9"/>
      <c r="FI62" s="9"/>
      <c r="FJ62" s="9"/>
    </row>
    <row r="63" spans="16:166" s="4" customFormat="1" x14ac:dyDescent="0.25">
      <c r="P63" s="12"/>
      <c r="AJ63" s="5"/>
      <c r="AK63" s="5"/>
      <c r="AL63" s="5"/>
      <c r="BA63" s="17"/>
      <c r="BC63" s="8"/>
      <c r="BF63" s="8"/>
      <c r="BK63" s="6"/>
      <c r="BY63" s="7"/>
      <c r="CA63" s="9"/>
      <c r="CB63" s="9"/>
      <c r="CE63" s="24"/>
      <c r="CG63" s="9"/>
      <c r="CH63" s="9"/>
      <c r="CM63" s="9"/>
      <c r="CN63" s="9"/>
      <c r="CP63" s="24"/>
      <c r="CQ63" s="24"/>
      <c r="CS63" s="9"/>
      <c r="CT63" s="9"/>
      <c r="CY63" s="9"/>
      <c r="CZ63" s="9"/>
      <c r="DH63" s="9"/>
      <c r="DI63" s="9"/>
      <c r="DN63" s="9"/>
      <c r="DO63" s="9"/>
      <c r="DT63" s="9"/>
      <c r="DU63" s="9"/>
      <c r="DZ63" s="9"/>
      <c r="EA63" s="9"/>
      <c r="EF63" s="9"/>
      <c r="EG63" s="9"/>
      <c r="FA63" s="7"/>
      <c r="FD63" s="9"/>
      <c r="FE63" s="9"/>
      <c r="FI63" s="9"/>
      <c r="FJ63" s="9"/>
    </row>
    <row r="64" spans="16:166" s="4" customFormat="1" x14ac:dyDescent="0.25">
      <c r="P64" s="12"/>
      <c r="AJ64" s="5"/>
      <c r="AK64" s="5"/>
      <c r="AL64" s="5"/>
      <c r="BA64" s="17"/>
      <c r="BC64" s="8"/>
      <c r="BF64" s="8"/>
      <c r="BK64" s="6"/>
      <c r="BY64" s="7"/>
      <c r="CA64" s="9"/>
      <c r="CB64" s="9"/>
      <c r="CE64" s="24"/>
      <c r="CG64" s="9"/>
      <c r="CH64" s="9"/>
      <c r="CM64" s="9"/>
      <c r="CN64" s="9"/>
      <c r="CP64" s="24"/>
      <c r="CQ64" s="24"/>
      <c r="CS64" s="9"/>
      <c r="CT64" s="9"/>
      <c r="CY64" s="9"/>
      <c r="CZ64" s="9"/>
      <c r="DH64" s="9"/>
      <c r="DI64" s="9"/>
      <c r="DN64" s="9"/>
      <c r="DO64" s="9"/>
      <c r="DT64" s="9"/>
      <c r="DU64" s="9"/>
      <c r="DZ64" s="9"/>
      <c r="EA64" s="9"/>
      <c r="EF64" s="9"/>
      <c r="EG64" s="9"/>
      <c r="FA64" s="7"/>
      <c r="FD64" s="9"/>
      <c r="FE64" s="9"/>
      <c r="FI64" s="9"/>
      <c r="FJ64" s="9"/>
    </row>
    <row r="65" spans="16:166" s="4" customFormat="1" x14ac:dyDescent="0.25">
      <c r="P65" s="12"/>
      <c r="AJ65" s="5"/>
      <c r="AK65" s="5"/>
      <c r="AL65" s="5"/>
      <c r="BA65" s="17"/>
      <c r="BC65" s="8"/>
      <c r="BF65" s="8"/>
      <c r="BK65" s="6"/>
      <c r="BY65" s="7"/>
      <c r="CA65" s="9"/>
      <c r="CB65" s="9"/>
      <c r="CE65" s="24"/>
      <c r="CG65" s="9"/>
      <c r="CH65" s="9"/>
      <c r="CM65" s="9"/>
      <c r="CN65" s="9"/>
      <c r="CP65" s="24"/>
      <c r="CQ65" s="24"/>
      <c r="CS65" s="9"/>
      <c r="CT65" s="9"/>
      <c r="CY65" s="9"/>
      <c r="CZ65" s="9"/>
      <c r="DH65" s="9"/>
      <c r="DI65" s="9"/>
      <c r="DN65" s="9"/>
      <c r="DO65" s="9"/>
      <c r="DT65" s="9"/>
      <c r="DU65" s="9"/>
      <c r="DZ65" s="9"/>
      <c r="EA65" s="9"/>
      <c r="EF65" s="9"/>
      <c r="EG65" s="9"/>
      <c r="FA65" s="7"/>
      <c r="FD65" s="9"/>
      <c r="FE65" s="9"/>
      <c r="FI65" s="9"/>
      <c r="FJ65" s="9"/>
    </row>
    <row r="66" spans="16:166" s="4" customFormat="1" x14ac:dyDescent="0.25">
      <c r="P66" s="12"/>
      <c r="AJ66" s="5"/>
      <c r="AK66" s="5"/>
      <c r="AL66" s="5"/>
      <c r="BA66" s="17"/>
      <c r="BC66" s="8"/>
      <c r="BF66" s="8"/>
      <c r="BK66" s="6"/>
      <c r="BY66" s="7"/>
      <c r="CA66" s="9"/>
      <c r="CB66" s="9"/>
      <c r="CE66" s="24"/>
      <c r="CG66" s="9"/>
      <c r="CH66" s="9"/>
      <c r="CM66" s="9"/>
      <c r="CN66" s="9"/>
      <c r="CP66" s="24"/>
      <c r="CQ66" s="24"/>
      <c r="CS66" s="9"/>
      <c r="CT66" s="9"/>
      <c r="CY66" s="9"/>
      <c r="CZ66" s="9"/>
      <c r="DH66" s="9"/>
      <c r="DI66" s="9"/>
      <c r="DN66" s="9"/>
      <c r="DO66" s="9"/>
      <c r="DT66" s="9"/>
      <c r="DU66" s="9"/>
      <c r="DZ66" s="9"/>
      <c r="EA66" s="9"/>
      <c r="EF66" s="9"/>
      <c r="EG66" s="9"/>
      <c r="FA66" s="7"/>
      <c r="FD66" s="9"/>
      <c r="FE66" s="9"/>
      <c r="FI66" s="9"/>
      <c r="FJ66" s="9"/>
    </row>
    <row r="67" spans="16:166" s="4" customFormat="1" x14ac:dyDescent="0.25">
      <c r="P67" s="12"/>
      <c r="AJ67" s="5"/>
      <c r="AK67" s="5"/>
      <c r="AL67" s="5"/>
      <c r="BA67" s="17"/>
      <c r="BC67" s="8"/>
      <c r="BF67" s="8"/>
      <c r="BK67" s="6"/>
      <c r="BY67" s="7"/>
      <c r="CA67" s="9"/>
      <c r="CB67" s="9"/>
      <c r="CE67" s="24"/>
      <c r="CG67" s="9"/>
      <c r="CH67" s="9"/>
      <c r="CM67" s="9"/>
      <c r="CN67" s="9"/>
      <c r="CP67" s="24"/>
      <c r="CQ67" s="24"/>
      <c r="CS67" s="9"/>
      <c r="CT67" s="9"/>
      <c r="CY67" s="9"/>
      <c r="CZ67" s="9"/>
      <c r="DH67" s="9"/>
      <c r="DI67" s="9"/>
      <c r="DN67" s="9"/>
      <c r="DO67" s="9"/>
      <c r="DT67" s="9"/>
      <c r="DU67" s="9"/>
      <c r="DZ67" s="9"/>
      <c r="EA67" s="9"/>
      <c r="EF67" s="9"/>
      <c r="EG67" s="9"/>
      <c r="FA67" s="7"/>
      <c r="FD67" s="9"/>
      <c r="FE67" s="9"/>
      <c r="FI67" s="9"/>
      <c r="FJ67" s="9"/>
    </row>
    <row r="68" spans="16:166" s="4" customFormat="1" x14ac:dyDescent="0.25">
      <c r="P68" s="12"/>
      <c r="AJ68" s="5"/>
      <c r="AK68" s="5"/>
      <c r="AL68" s="5"/>
      <c r="BA68" s="17"/>
      <c r="BC68" s="8"/>
      <c r="BF68" s="8"/>
      <c r="BK68" s="6"/>
      <c r="BY68" s="7"/>
      <c r="CA68" s="9"/>
      <c r="CB68" s="9"/>
      <c r="CE68" s="24"/>
      <c r="CG68" s="9"/>
      <c r="CH68" s="9"/>
      <c r="CM68" s="9"/>
      <c r="CN68" s="9"/>
      <c r="CP68" s="24"/>
      <c r="CQ68" s="24"/>
      <c r="CS68" s="9"/>
      <c r="CT68" s="9"/>
      <c r="CY68" s="9"/>
      <c r="CZ68" s="9"/>
      <c r="DH68" s="9"/>
      <c r="DI68" s="9"/>
      <c r="DN68" s="9"/>
      <c r="DO68" s="9"/>
      <c r="DT68" s="9"/>
      <c r="DU68" s="9"/>
      <c r="DZ68" s="9"/>
      <c r="EA68" s="9"/>
      <c r="EF68" s="9"/>
      <c r="EG68" s="9"/>
      <c r="FA68" s="7"/>
      <c r="FD68" s="9"/>
      <c r="FE68" s="9"/>
      <c r="FI68" s="9"/>
      <c r="FJ68" s="9"/>
    </row>
    <row r="69" spans="16:166" s="4" customFormat="1" x14ac:dyDescent="0.25">
      <c r="P69" s="12"/>
      <c r="AJ69" s="5"/>
      <c r="AK69" s="5"/>
      <c r="AL69" s="5"/>
      <c r="BA69" s="17"/>
      <c r="BC69" s="8"/>
      <c r="BF69" s="8"/>
      <c r="BK69" s="6"/>
      <c r="BY69" s="7"/>
      <c r="CA69" s="9"/>
      <c r="CB69" s="9"/>
      <c r="CE69" s="24"/>
      <c r="CG69" s="9"/>
      <c r="CH69" s="9"/>
      <c r="CM69" s="9"/>
      <c r="CN69" s="9"/>
      <c r="CP69" s="24"/>
      <c r="CQ69" s="24"/>
      <c r="CS69" s="9"/>
      <c r="CT69" s="9"/>
      <c r="CY69" s="9"/>
      <c r="CZ69" s="9"/>
      <c r="DH69" s="9"/>
      <c r="DI69" s="9"/>
      <c r="DN69" s="9"/>
      <c r="DO69" s="9"/>
      <c r="DT69" s="9"/>
      <c r="DU69" s="9"/>
      <c r="DZ69" s="9"/>
      <c r="EA69" s="9"/>
      <c r="EF69" s="9"/>
      <c r="EG69" s="9"/>
      <c r="FA69" s="7"/>
      <c r="FD69" s="9"/>
      <c r="FE69" s="9"/>
      <c r="FI69" s="9"/>
      <c r="FJ69" s="9"/>
    </row>
    <row r="70" spans="16:166" s="4" customFormat="1" x14ac:dyDescent="0.25">
      <c r="P70" s="12"/>
      <c r="AJ70" s="5"/>
      <c r="AK70" s="5"/>
      <c r="AL70" s="5"/>
      <c r="BA70" s="17"/>
      <c r="BC70" s="8"/>
      <c r="BF70" s="8"/>
      <c r="BK70" s="6"/>
      <c r="BY70" s="7"/>
      <c r="CA70" s="9"/>
      <c r="CB70" s="9"/>
      <c r="CE70" s="24"/>
      <c r="CG70" s="9"/>
      <c r="CH70" s="9"/>
      <c r="CM70" s="9"/>
      <c r="CN70" s="9"/>
      <c r="CP70" s="24"/>
      <c r="CQ70" s="24"/>
      <c r="CS70" s="9"/>
      <c r="CT70" s="9"/>
      <c r="CY70" s="9"/>
      <c r="CZ70" s="9"/>
      <c r="DH70" s="9"/>
      <c r="DI70" s="9"/>
      <c r="DN70" s="9"/>
      <c r="DO70" s="9"/>
      <c r="DT70" s="9"/>
      <c r="DU70" s="9"/>
      <c r="DZ70" s="9"/>
      <c r="EA70" s="9"/>
      <c r="EF70" s="9"/>
      <c r="EG70" s="9"/>
      <c r="FA70" s="7"/>
      <c r="FD70" s="9"/>
      <c r="FE70" s="9"/>
      <c r="FI70" s="9"/>
      <c r="FJ70" s="9"/>
    </row>
    <row r="71" spans="16:166" s="4" customFormat="1" x14ac:dyDescent="0.25">
      <c r="P71" s="12"/>
      <c r="AJ71" s="5"/>
      <c r="AK71" s="5"/>
      <c r="AL71" s="5"/>
      <c r="BA71" s="17"/>
      <c r="BC71" s="8"/>
      <c r="BF71" s="8"/>
      <c r="BK71" s="6"/>
      <c r="BY71" s="7"/>
      <c r="CA71" s="9"/>
      <c r="CB71" s="9"/>
      <c r="CE71" s="24"/>
      <c r="CG71" s="9"/>
      <c r="CH71" s="9"/>
      <c r="CM71" s="9"/>
      <c r="CN71" s="9"/>
      <c r="CP71" s="24"/>
      <c r="CQ71" s="24"/>
      <c r="CS71" s="9"/>
      <c r="CT71" s="9"/>
      <c r="CY71" s="9"/>
      <c r="CZ71" s="9"/>
      <c r="DH71" s="9"/>
      <c r="DI71" s="9"/>
      <c r="DN71" s="9"/>
      <c r="DO71" s="9"/>
      <c r="DT71" s="9"/>
      <c r="DU71" s="9"/>
      <c r="DZ71" s="9"/>
      <c r="EA71" s="9"/>
      <c r="EF71" s="9"/>
      <c r="EG71" s="9"/>
      <c r="FA71" s="7"/>
      <c r="FD71" s="9"/>
      <c r="FE71" s="9"/>
      <c r="FI71" s="9"/>
      <c r="FJ71" s="9"/>
    </row>
    <row r="72" spans="16:166" s="4" customFormat="1" x14ac:dyDescent="0.25">
      <c r="P72" s="12"/>
      <c r="AJ72" s="5"/>
      <c r="AK72" s="5"/>
      <c r="AL72" s="5"/>
      <c r="BA72" s="17"/>
      <c r="BC72" s="8"/>
      <c r="BF72" s="8"/>
      <c r="BK72" s="6"/>
      <c r="BY72" s="7"/>
      <c r="CA72" s="9"/>
      <c r="CB72" s="9"/>
      <c r="CE72" s="24"/>
      <c r="CG72" s="9"/>
      <c r="CH72" s="9"/>
      <c r="CM72" s="9"/>
      <c r="CN72" s="9"/>
      <c r="CP72" s="24"/>
      <c r="CQ72" s="24"/>
      <c r="CS72" s="9"/>
      <c r="CT72" s="9"/>
      <c r="CY72" s="9"/>
      <c r="CZ72" s="9"/>
      <c r="DH72" s="9"/>
      <c r="DI72" s="9"/>
      <c r="DN72" s="9"/>
      <c r="DO72" s="9"/>
      <c r="DT72" s="9"/>
      <c r="DU72" s="9"/>
      <c r="DZ72" s="9"/>
      <c r="EA72" s="9"/>
      <c r="EF72" s="9"/>
      <c r="EG72" s="9"/>
      <c r="FA72" s="7"/>
      <c r="FD72" s="9"/>
      <c r="FE72" s="9"/>
      <c r="FI72" s="9"/>
      <c r="FJ72" s="9"/>
    </row>
    <row r="73" spans="16:166" s="4" customFormat="1" x14ac:dyDescent="0.25">
      <c r="P73" s="12"/>
      <c r="AJ73" s="5"/>
      <c r="AK73" s="5"/>
      <c r="AL73" s="5"/>
      <c r="BA73" s="17"/>
      <c r="BC73" s="8"/>
      <c r="BF73" s="8"/>
      <c r="BK73" s="6"/>
      <c r="BY73" s="7"/>
      <c r="CA73" s="9"/>
      <c r="CB73" s="9"/>
      <c r="CE73" s="24"/>
      <c r="CG73" s="9"/>
      <c r="CH73" s="9"/>
      <c r="CM73" s="9"/>
      <c r="CN73" s="9"/>
      <c r="CP73" s="24"/>
      <c r="CQ73" s="24"/>
      <c r="CS73" s="9"/>
      <c r="CT73" s="9"/>
      <c r="CY73" s="9"/>
      <c r="CZ73" s="9"/>
      <c r="DH73" s="9"/>
      <c r="DI73" s="9"/>
      <c r="DN73" s="9"/>
      <c r="DO73" s="9"/>
      <c r="DT73" s="9"/>
      <c r="DU73" s="9"/>
      <c r="DZ73" s="9"/>
      <c r="EA73" s="9"/>
      <c r="EF73" s="9"/>
      <c r="EG73" s="9"/>
      <c r="FA73" s="7"/>
      <c r="FD73" s="9"/>
      <c r="FE73" s="9"/>
      <c r="FI73" s="9"/>
      <c r="FJ73" s="9"/>
    </row>
    <row r="74" spans="16:166" s="4" customFormat="1" x14ac:dyDescent="0.25">
      <c r="P74" s="12"/>
      <c r="AJ74" s="5"/>
      <c r="AK74" s="5"/>
      <c r="AL74" s="5"/>
      <c r="BA74" s="17"/>
      <c r="BC74" s="8"/>
      <c r="BF74" s="8"/>
      <c r="BK74" s="6"/>
      <c r="BY74" s="7"/>
      <c r="CA74" s="9"/>
      <c r="CB74" s="9"/>
      <c r="CE74" s="24"/>
      <c r="CG74" s="9"/>
      <c r="CH74" s="9"/>
      <c r="CM74" s="9"/>
      <c r="CN74" s="9"/>
      <c r="CP74" s="24"/>
      <c r="CQ74" s="24"/>
      <c r="CS74" s="9"/>
      <c r="CT74" s="9"/>
      <c r="CY74" s="9"/>
      <c r="CZ74" s="9"/>
      <c r="DH74" s="9"/>
      <c r="DI74" s="9"/>
      <c r="DN74" s="9"/>
      <c r="DO74" s="9"/>
      <c r="DT74" s="9"/>
      <c r="DU74" s="9"/>
      <c r="DZ74" s="9"/>
      <c r="EA74" s="9"/>
      <c r="EF74" s="9"/>
      <c r="EG74" s="9"/>
      <c r="FA74" s="7"/>
      <c r="FD74" s="9"/>
      <c r="FE74" s="9"/>
      <c r="FI74" s="9"/>
      <c r="FJ74" s="9"/>
    </row>
    <row r="75" spans="16:166" s="4" customFormat="1" x14ac:dyDescent="0.25">
      <c r="P75" s="12"/>
      <c r="AJ75" s="5"/>
      <c r="AK75" s="5"/>
      <c r="AL75" s="5"/>
      <c r="BA75" s="17"/>
      <c r="BC75" s="8"/>
      <c r="BF75" s="8"/>
      <c r="BK75" s="6"/>
      <c r="BY75" s="7"/>
      <c r="CA75" s="9"/>
      <c r="CB75" s="9"/>
      <c r="CE75" s="24"/>
      <c r="CG75" s="9"/>
      <c r="CH75" s="9"/>
      <c r="CM75" s="9"/>
      <c r="CN75" s="9"/>
      <c r="CP75" s="24"/>
      <c r="CQ75" s="24"/>
      <c r="CS75" s="9"/>
      <c r="CT75" s="9"/>
      <c r="CY75" s="9"/>
      <c r="CZ75" s="9"/>
      <c r="DH75" s="9"/>
      <c r="DI75" s="9"/>
      <c r="DN75" s="9"/>
      <c r="DO75" s="9"/>
      <c r="DT75" s="9"/>
      <c r="DU75" s="9"/>
      <c r="DZ75" s="9"/>
      <c r="EA75" s="9"/>
      <c r="EF75" s="9"/>
      <c r="EG75" s="9"/>
      <c r="FA75" s="7"/>
      <c r="FD75" s="9"/>
      <c r="FE75" s="9"/>
      <c r="FI75" s="9"/>
      <c r="FJ75" s="9"/>
    </row>
    <row r="76" spans="16:166" s="4" customFormat="1" x14ac:dyDescent="0.25">
      <c r="P76" s="12"/>
      <c r="AJ76" s="5"/>
      <c r="AK76" s="5"/>
      <c r="AL76" s="5"/>
      <c r="BA76" s="17"/>
      <c r="BC76" s="8"/>
      <c r="BF76" s="8"/>
      <c r="BK76" s="6"/>
      <c r="BY76" s="7"/>
      <c r="CA76" s="9"/>
      <c r="CB76" s="9"/>
      <c r="CE76" s="24"/>
      <c r="CG76" s="9"/>
      <c r="CH76" s="9"/>
      <c r="CM76" s="9"/>
      <c r="CN76" s="9"/>
      <c r="CP76" s="24"/>
      <c r="CQ76" s="24"/>
      <c r="CS76" s="9"/>
      <c r="CT76" s="9"/>
      <c r="CY76" s="9"/>
      <c r="CZ76" s="9"/>
      <c r="DH76" s="9"/>
      <c r="DI76" s="9"/>
      <c r="DN76" s="9"/>
      <c r="DO76" s="9"/>
      <c r="DT76" s="9"/>
      <c r="DU76" s="9"/>
      <c r="DZ76" s="9"/>
      <c r="EA76" s="9"/>
      <c r="EF76" s="9"/>
      <c r="EG76" s="9"/>
      <c r="FA76" s="7"/>
      <c r="FD76" s="9"/>
      <c r="FE76" s="9"/>
      <c r="FI76" s="9"/>
      <c r="FJ76" s="9"/>
    </row>
    <row r="77" spans="16:166" s="4" customFormat="1" x14ac:dyDescent="0.25">
      <c r="P77" s="12"/>
      <c r="AJ77" s="5"/>
      <c r="AK77" s="5"/>
      <c r="AL77" s="5"/>
      <c r="BA77" s="17"/>
      <c r="BC77" s="8"/>
      <c r="BF77" s="8"/>
      <c r="BK77" s="6"/>
      <c r="BY77" s="7"/>
      <c r="CA77" s="9"/>
      <c r="CB77" s="9"/>
      <c r="CE77" s="24"/>
      <c r="CG77" s="9"/>
      <c r="CH77" s="9"/>
      <c r="CM77" s="9"/>
      <c r="CN77" s="9"/>
      <c r="CP77" s="24"/>
      <c r="CQ77" s="24"/>
      <c r="CS77" s="9"/>
      <c r="CT77" s="9"/>
      <c r="CY77" s="9"/>
      <c r="CZ77" s="9"/>
      <c r="DH77" s="9"/>
      <c r="DI77" s="9"/>
      <c r="DN77" s="9"/>
      <c r="DO77" s="9"/>
      <c r="DT77" s="9"/>
      <c r="DU77" s="9"/>
      <c r="DZ77" s="9"/>
      <c r="EA77" s="9"/>
      <c r="EF77" s="9"/>
      <c r="EG77" s="9"/>
      <c r="FA77" s="7"/>
      <c r="FD77" s="9"/>
      <c r="FE77" s="9"/>
      <c r="FI77" s="9"/>
      <c r="FJ77" s="9"/>
    </row>
    <row r="78" spans="16:166" s="4" customFormat="1" x14ac:dyDescent="0.25">
      <c r="P78" s="12"/>
      <c r="AJ78" s="5"/>
      <c r="AK78" s="5"/>
      <c r="AL78" s="5"/>
      <c r="BA78" s="17"/>
      <c r="BC78" s="8"/>
      <c r="BF78" s="8"/>
      <c r="BK78" s="6"/>
      <c r="BY78" s="7"/>
      <c r="CA78" s="9"/>
      <c r="CB78" s="9"/>
      <c r="CE78" s="24"/>
      <c r="CG78" s="9"/>
      <c r="CH78" s="9"/>
      <c r="CM78" s="9"/>
      <c r="CN78" s="9"/>
      <c r="CP78" s="24"/>
      <c r="CQ78" s="24"/>
      <c r="CS78" s="9"/>
      <c r="CT78" s="9"/>
      <c r="CY78" s="9"/>
      <c r="CZ78" s="9"/>
      <c r="DH78" s="9"/>
      <c r="DI78" s="9"/>
      <c r="DN78" s="9"/>
      <c r="DO78" s="9"/>
      <c r="DT78" s="9"/>
      <c r="DU78" s="9"/>
      <c r="DZ78" s="9"/>
      <c r="EA78" s="9"/>
      <c r="EF78" s="9"/>
      <c r="EG78" s="9"/>
      <c r="FA78" s="7"/>
      <c r="FD78" s="9"/>
      <c r="FE78" s="9"/>
      <c r="FI78" s="9"/>
      <c r="FJ78" s="9"/>
    </row>
    <row r="79" spans="16:166" s="4" customFormat="1" x14ac:dyDescent="0.25">
      <c r="P79" s="12"/>
      <c r="AJ79" s="5"/>
      <c r="AK79" s="5"/>
      <c r="AL79" s="5"/>
      <c r="BA79" s="17"/>
      <c r="BC79" s="8"/>
      <c r="BF79" s="8"/>
      <c r="BK79" s="6"/>
      <c r="BY79" s="7"/>
      <c r="CA79" s="9"/>
      <c r="CB79" s="9"/>
      <c r="CE79" s="24"/>
      <c r="CG79" s="9"/>
      <c r="CH79" s="9"/>
      <c r="CM79" s="9"/>
      <c r="CN79" s="9"/>
      <c r="CP79" s="24"/>
      <c r="CQ79" s="24"/>
      <c r="CS79" s="9"/>
      <c r="CT79" s="9"/>
      <c r="CY79" s="9"/>
      <c r="CZ79" s="9"/>
      <c r="DH79" s="9"/>
      <c r="DI79" s="9"/>
      <c r="DN79" s="9"/>
      <c r="DO79" s="9"/>
      <c r="DT79" s="9"/>
      <c r="DU79" s="9"/>
      <c r="DZ79" s="9"/>
      <c r="EA79" s="9"/>
      <c r="EF79" s="9"/>
      <c r="EG79" s="9"/>
      <c r="FA79" s="7"/>
      <c r="FD79" s="9"/>
      <c r="FE79" s="9"/>
      <c r="FI79" s="9"/>
      <c r="FJ79" s="9"/>
    </row>
    <row r="80" spans="16:166" s="4" customFormat="1" x14ac:dyDescent="0.25">
      <c r="P80" s="12"/>
      <c r="AJ80" s="5"/>
      <c r="AK80" s="5"/>
      <c r="AL80" s="5"/>
      <c r="BA80" s="17"/>
      <c r="BC80" s="8"/>
      <c r="BF80" s="8"/>
      <c r="BK80" s="6"/>
      <c r="BY80" s="7"/>
      <c r="CA80" s="9"/>
      <c r="CB80" s="9"/>
      <c r="CE80" s="24"/>
      <c r="CG80" s="9"/>
      <c r="CH80" s="9"/>
      <c r="CM80" s="9"/>
      <c r="CN80" s="9"/>
      <c r="CP80" s="24"/>
      <c r="CQ80" s="24"/>
      <c r="CS80" s="9"/>
      <c r="CT80" s="9"/>
      <c r="CY80" s="9"/>
      <c r="CZ80" s="9"/>
      <c r="DH80" s="9"/>
      <c r="DI80" s="9"/>
      <c r="DN80" s="9"/>
      <c r="DO80" s="9"/>
      <c r="DT80" s="9"/>
      <c r="DU80" s="9"/>
      <c r="DZ80" s="9"/>
      <c r="EA80" s="9"/>
      <c r="EF80" s="9"/>
      <c r="EG80" s="9"/>
      <c r="FA80" s="7"/>
      <c r="FD80" s="9"/>
      <c r="FE80" s="9"/>
      <c r="FI80" s="9"/>
      <c r="FJ80" s="9"/>
    </row>
    <row r="81" spans="16:166" s="4" customFormat="1" x14ac:dyDescent="0.25">
      <c r="P81" s="12"/>
      <c r="AJ81" s="5"/>
      <c r="AK81" s="5"/>
      <c r="AL81" s="5"/>
      <c r="BA81" s="17"/>
      <c r="BC81" s="8"/>
      <c r="BF81" s="8"/>
      <c r="BK81" s="6"/>
      <c r="BY81" s="7"/>
      <c r="CA81" s="9"/>
      <c r="CB81" s="9"/>
      <c r="CE81" s="24"/>
      <c r="CG81" s="9"/>
      <c r="CH81" s="9"/>
      <c r="CM81" s="9"/>
      <c r="CN81" s="9"/>
      <c r="CP81" s="24"/>
      <c r="CQ81" s="24"/>
      <c r="CS81" s="9"/>
      <c r="CT81" s="9"/>
      <c r="CY81" s="9"/>
      <c r="CZ81" s="9"/>
      <c r="DH81" s="9"/>
      <c r="DI81" s="9"/>
      <c r="DN81" s="9"/>
      <c r="DO81" s="9"/>
      <c r="DT81" s="9"/>
      <c r="DU81" s="9"/>
      <c r="DZ81" s="9"/>
      <c r="EA81" s="9"/>
      <c r="EF81" s="9"/>
      <c r="EG81" s="9"/>
      <c r="FA81" s="7"/>
      <c r="FD81" s="9"/>
      <c r="FE81" s="9"/>
      <c r="FI81" s="9"/>
      <c r="FJ81" s="9"/>
    </row>
    <row r="82" spans="16:166" s="4" customFormat="1" x14ac:dyDescent="0.25">
      <c r="P82" s="12"/>
      <c r="AJ82" s="5"/>
      <c r="AK82" s="5"/>
      <c r="AL82" s="5"/>
      <c r="BA82" s="17"/>
      <c r="BC82" s="8"/>
      <c r="BF82" s="8"/>
      <c r="BK82" s="6"/>
      <c r="BY82" s="7"/>
      <c r="CA82" s="9"/>
      <c r="CB82" s="9"/>
      <c r="CE82" s="24"/>
      <c r="CG82" s="9"/>
      <c r="CH82" s="9"/>
      <c r="CM82" s="9"/>
      <c r="CN82" s="9"/>
      <c r="CP82" s="24"/>
      <c r="CQ82" s="24"/>
      <c r="CS82" s="9"/>
      <c r="CT82" s="9"/>
      <c r="CY82" s="9"/>
      <c r="CZ82" s="9"/>
      <c r="DH82" s="9"/>
      <c r="DI82" s="9"/>
      <c r="DN82" s="9"/>
      <c r="DO82" s="9"/>
      <c r="DT82" s="9"/>
      <c r="DU82" s="9"/>
      <c r="DZ82" s="9"/>
      <c r="EA82" s="9"/>
      <c r="EF82" s="9"/>
      <c r="EG82" s="9"/>
      <c r="FA82" s="7"/>
      <c r="FD82" s="9"/>
      <c r="FE82" s="9"/>
      <c r="FI82" s="9"/>
      <c r="FJ82" s="9"/>
    </row>
    <row r="83" spans="16:166" s="4" customFormat="1" x14ac:dyDescent="0.25">
      <c r="P83" s="12"/>
      <c r="AJ83" s="5"/>
      <c r="AK83" s="5"/>
      <c r="AL83" s="5"/>
      <c r="BA83" s="17"/>
      <c r="BC83" s="8"/>
      <c r="BF83" s="8"/>
      <c r="BK83" s="6"/>
      <c r="BY83" s="7"/>
      <c r="CA83" s="9"/>
      <c r="CB83" s="9"/>
      <c r="CE83" s="24"/>
      <c r="CG83" s="9"/>
      <c r="CH83" s="9"/>
      <c r="CM83" s="9"/>
      <c r="CN83" s="9"/>
      <c r="CP83" s="24"/>
      <c r="CQ83" s="24"/>
      <c r="CS83" s="9"/>
      <c r="CT83" s="9"/>
      <c r="CY83" s="9"/>
      <c r="CZ83" s="9"/>
      <c r="DH83" s="9"/>
      <c r="DI83" s="9"/>
      <c r="DN83" s="9"/>
      <c r="DO83" s="9"/>
      <c r="DT83" s="9"/>
      <c r="DU83" s="9"/>
      <c r="DZ83" s="9"/>
      <c r="EA83" s="9"/>
      <c r="EF83" s="9"/>
      <c r="EG83" s="9"/>
      <c r="FA83" s="7"/>
      <c r="FD83" s="9"/>
      <c r="FE83" s="9"/>
      <c r="FI83" s="9"/>
      <c r="FJ83" s="9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6"/>
  <sheetViews>
    <sheetView topLeftCell="AN1" workbookViewId="0">
      <selection activeCell="BA3" sqref="BA3"/>
    </sheetView>
  </sheetViews>
  <sheetFormatPr baseColWidth="10" defaultRowHeight="15" x14ac:dyDescent="0.25"/>
  <cols>
    <col min="5" max="5" width="18.7109375" bestFit="1" customWidth="1"/>
    <col min="23" max="23" width="28.85546875" bestFit="1" customWidth="1"/>
    <col min="51" max="51" width="22" bestFit="1" customWidth="1"/>
    <col min="151" max="151" width="11.42578125" style="23"/>
    <col min="153" max="153" width="11.42578125" style="23"/>
    <col min="173" max="173" width="11.42578125" style="23"/>
  </cols>
  <sheetData>
    <row r="1" spans="1:190" ht="15.75" customHeight="1" x14ac:dyDescent="0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0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15</v>
      </c>
      <c r="V1" s="2" t="s">
        <v>19</v>
      </c>
      <c r="W1" s="2" t="s">
        <v>20</v>
      </c>
      <c r="X1" s="2" t="s">
        <v>21</v>
      </c>
      <c r="Y1" s="2" t="s">
        <v>15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8</v>
      </c>
      <c r="AG1" s="2" t="s">
        <v>15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15</v>
      </c>
      <c r="AR1" s="2" t="s">
        <v>37</v>
      </c>
      <c r="AS1" s="2" t="s">
        <v>38</v>
      </c>
      <c r="AT1" s="2" t="s">
        <v>39</v>
      </c>
      <c r="AU1" s="2" t="s">
        <v>15</v>
      </c>
      <c r="AV1" s="2" t="s">
        <v>40</v>
      </c>
      <c r="AW1" s="2" t="s">
        <v>41</v>
      </c>
      <c r="AX1" s="2" t="s">
        <v>15</v>
      </c>
      <c r="AY1" s="2" t="s">
        <v>42</v>
      </c>
      <c r="AZ1" s="2" t="s">
        <v>43</v>
      </c>
      <c r="BA1" s="16" t="s">
        <v>44</v>
      </c>
      <c r="BB1" s="2" t="s">
        <v>45</v>
      </c>
      <c r="BC1" s="2" t="s">
        <v>46</v>
      </c>
      <c r="BD1" s="2" t="s">
        <v>47</v>
      </c>
      <c r="BE1" s="2" t="s">
        <v>48</v>
      </c>
      <c r="BF1" s="2" t="s">
        <v>49</v>
      </c>
      <c r="BG1" s="2" t="s">
        <v>50</v>
      </c>
      <c r="BH1" s="2" t="s">
        <v>51</v>
      </c>
      <c r="BI1" s="2" t="s">
        <v>52</v>
      </c>
      <c r="BJ1" s="2" t="s">
        <v>53</v>
      </c>
      <c r="BK1" s="2" t="s">
        <v>54</v>
      </c>
      <c r="BL1" s="2" t="s">
        <v>55</v>
      </c>
      <c r="BM1" s="2" t="s">
        <v>56</v>
      </c>
      <c r="BN1" s="2" t="s">
        <v>57</v>
      </c>
      <c r="BO1" s="2" t="s">
        <v>58</v>
      </c>
      <c r="BP1" s="2" t="s">
        <v>59</v>
      </c>
      <c r="BQ1" s="2" t="s">
        <v>15</v>
      </c>
      <c r="BR1" s="2" t="s">
        <v>60</v>
      </c>
      <c r="BS1" s="2" t="s">
        <v>61</v>
      </c>
      <c r="BT1" s="2" t="s">
        <v>15</v>
      </c>
      <c r="BU1" s="2" t="s">
        <v>62</v>
      </c>
      <c r="BV1" s="2" t="s">
        <v>63</v>
      </c>
      <c r="BW1" s="2" t="s">
        <v>64</v>
      </c>
      <c r="BX1" s="2" t="s">
        <v>65</v>
      </c>
      <c r="BY1" s="2" t="s">
        <v>66</v>
      </c>
      <c r="BZ1" s="2" t="s">
        <v>15</v>
      </c>
      <c r="CA1" s="3" t="s">
        <v>67</v>
      </c>
      <c r="CB1" s="3" t="s">
        <v>67</v>
      </c>
      <c r="CC1" s="2" t="s">
        <v>69</v>
      </c>
      <c r="CD1" s="2" t="s">
        <v>70</v>
      </c>
      <c r="CE1" s="2" t="s">
        <v>71</v>
      </c>
      <c r="CF1" s="2" t="s">
        <v>107</v>
      </c>
      <c r="CG1" s="3" t="s">
        <v>67</v>
      </c>
      <c r="CH1" s="3" t="s">
        <v>67</v>
      </c>
      <c r="CI1" s="2" t="s">
        <v>69</v>
      </c>
      <c r="CJ1" s="2" t="s">
        <v>70</v>
      </c>
      <c r="CK1" s="2" t="s">
        <v>71</v>
      </c>
      <c r="CL1" s="2" t="s">
        <v>107</v>
      </c>
      <c r="CM1" s="3" t="s">
        <v>67</v>
      </c>
      <c r="CN1" s="3" t="s">
        <v>67</v>
      </c>
      <c r="CO1" s="2" t="s">
        <v>69</v>
      </c>
      <c r="CP1" s="2" t="s">
        <v>70</v>
      </c>
      <c r="CQ1" s="2" t="s">
        <v>71</v>
      </c>
      <c r="CR1" s="2" t="s">
        <v>107</v>
      </c>
      <c r="CS1" s="3" t="s">
        <v>67</v>
      </c>
      <c r="CT1" s="3" t="s">
        <v>67</v>
      </c>
      <c r="CU1" s="2" t="s">
        <v>69</v>
      </c>
      <c r="CV1" s="2" t="s">
        <v>70</v>
      </c>
      <c r="CW1" s="2" t="s">
        <v>71</v>
      </c>
      <c r="CX1" s="2" t="s">
        <v>107</v>
      </c>
      <c r="CY1" s="3" t="s">
        <v>67</v>
      </c>
      <c r="CZ1" s="3" t="s">
        <v>67</v>
      </c>
      <c r="DA1" s="2" t="s">
        <v>69</v>
      </c>
      <c r="DB1" s="2" t="s">
        <v>70</v>
      </c>
      <c r="DC1" s="2" t="s">
        <v>71</v>
      </c>
      <c r="DD1" s="2" t="s">
        <v>112</v>
      </c>
      <c r="DE1" s="2" t="s">
        <v>113</v>
      </c>
      <c r="DF1" s="2" t="s">
        <v>114</v>
      </c>
      <c r="DG1" s="2" t="s">
        <v>107</v>
      </c>
      <c r="DH1" s="3" t="s">
        <v>84</v>
      </c>
      <c r="DI1" s="3" t="s">
        <v>68</v>
      </c>
      <c r="DJ1" s="2" t="s">
        <v>69</v>
      </c>
      <c r="DK1" s="2" t="s">
        <v>27</v>
      </c>
      <c r="DL1" s="2" t="s">
        <v>121</v>
      </c>
      <c r="DM1" s="2" t="s">
        <v>107</v>
      </c>
      <c r="DN1" s="3" t="s">
        <v>84</v>
      </c>
      <c r="DO1" s="3" t="s">
        <v>68</v>
      </c>
      <c r="DP1" s="2" t="s">
        <v>69</v>
      </c>
      <c r="DQ1" s="2" t="s">
        <v>27</v>
      </c>
      <c r="DR1" s="2" t="s">
        <v>121</v>
      </c>
      <c r="DS1" s="2" t="s">
        <v>107</v>
      </c>
      <c r="DT1" s="3" t="s">
        <v>84</v>
      </c>
      <c r="DU1" s="3" t="s">
        <v>68</v>
      </c>
      <c r="DV1" s="2" t="s">
        <v>69</v>
      </c>
      <c r="DW1" s="2" t="s">
        <v>27</v>
      </c>
      <c r="DX1" s="2" t="s">
        <v>121</v>
      </c>
      <c r="DY1" s="2" t="s">
        <v>107</v>
      </c>
      <c r="DZ1" s="3" t="s">
        <v>84</v>
      </c>
      <c r="EA1" s="3" t="s">
        <v>68</v>
      </c>
      <c r="EB1" s="2" t="s">
        <v>69</v>
      </c>
      <c r="EC1" s="2" t="s">
        <v>27</v>
      </c>
      <c r="ED1" s="2" t="s">
        <v>121</v>
      </c>
      <c r="EE1" s="2" t="s">
        <v>107</v>
      </c>
      <c r="EF1" s="3" t="s">
        <v>84</v>
      </c>
      <c r="EG1" s="3" t="s">
        <v>68</v>
      </c>
      <c r="EH1" s="2" t="s">
        <v>69</v>
      </c>
      <c r="EI1" s="2" t="s">
        <v>27</v>
      </c>
      <c r="EJ1" s="2" t="s">
        <v>121</v>
      </c>
      <c r="EK1" s="2" t="s">
        <v>15</v>
      </c>
      <c r="EL1" s="2" t="s">
        <v>72</v>
      </c>
      <c r="EM1" s="2" t="s">
        <v>73</v>
      </c>
      <c r="EN1" s="2" t="s">
        <v>15</v>
      </c>
      <c r="EO1" s="2" t="s">
        <v>74</v>
      </c>
      <c r="EP1" s="2" t="s">
        <v>75</v>
      </c>
      <c r="EQ1" s="2" t="s">
        <v>76</v>
      </c>
      <c r="ER1" s="2" t="s">
        <v>77</v>
      </c>
      <c r="ES1" s="2" t="s">
        <v>78</v>
      </c>
      <c r="ET1" s="2" t="s">
        <v>15</v>
      </c>
      <c r="EU1" s="22" t="s">
        <v>79</v>
      </c>
      <c r="EV1" s="2" t="s">
        <v>80</v>
      </c>
      <c r="EW1" s="22" t="s">
        <v>81</v>
      </c>
      <c r="EX1" s="2" t="s">
        <v>77</v>
      </c>
      <c r="EY1" s="2" t="s">
        <v>78</v>
      </c>
      <c r="EZ1" s="2" t="s">
        <v>15</v>
      </c>
      <c r="FA1" s="2" t="s">
        <v>82</v>
      </c>
      <c r="FB1" s="2" t="s">
        <v>83</v>
      </c>
      <c r="FC1" s="2" t="s">
        <v>15</v>
      </c>
      <c r="FD1" s="3" t="s">
        <v>84</v>
      </c>
      <c r="FE1" s="3" t="s">
        <v>68</v>
      </c>
      <c r="FF1" s="2" t="s">
        <v>69</v>
      </c>
      <c r="FG1" s="2" t="s">
        <v>27</v>
      </c>
      <c r="FH1" s="2" t="s">
        <v>107</v>
      </c>
      <c r="FI1" s="3" t="s">
        <v>84</v>
      </c>
      <c r="FJ1" s="3" t="s">
        <v>68</v>
      </c>
      <c r="FK1" s="2" t="s">
        <v>69</v>
      </c>
      <c r="FL1" s="2" t="s">
        <v>27</v>
      </c>
      <c r="FM1" s="2" t="s">
        <v>107</v>
      </c>
      <c r="FN1" s="3" t="s">
        <v>84</v>
      </c>
      <c r="FO1" s="3" t="s">
        <v>68</v>
      </c>
      <c r="FP1" s="2" t="s">
        <v>69</v>
      </c>
      <c r="FQ1" s="22" t="s">
        <v>27</v>
      </c>
      <c r="FR1" s="2" t="s">
        <v>15</v>
      </c>
      <c r="FS1" s="2" t="s">
        <v>85</v>
      </c>
      <c r="FT1" s="2" t="s">
        <v>68</v>
      </c>
      <c r="FU1" s="2" t="s">
        <v>69</v>
      </c>
      <c r="FV1" s="2" t="s">
        <v>27</v>
      </c>
      <c r="FW1" s="2" t="s">
        <v>86</v>
      </c>
      <c r="FX1" s="2" t="s">
        <v>87</v>
      </c>
      <c r="FY1" s="2" t="s">
        <v>88</v>
      </c>
      <c r="FZ1" s="2" t="s">
        <v>89</v>
      </c>
      <c r="GA1" s="2" t="s">
        <v>15</v>
      </c>
      <c r="GB1" s="2" t="s">
        <v>90</v>
      </c>
      <c r="GC1" s="2" t="s">
        <v>91</v>
      </c>
      <c r="GD1" s="2" t="s">
        <v>92</v>
      </c>
      <c r="GE1" s="2" t="s">
        <v>15</v>
      </c>
      <c r="GF1" s="2" t="s">
        <v>93</v>
      </c>
      <c r="GG1" s="2" t="s">
        <v>94</v>
      </c>
      <c r="GH1" s="2"/>
    </row>
    <row r="2" spans="1:190" s="4" customFormat="1" x14ac:dyDescent="0.25">
      <c r="B2" s="4">
        <v>3.3</v>
      </c>
      <c r="C2" s="4" t="s">
        <v>95</v>
      </c>
      <c r="D2" s="4">
        <v>5</v>
      </c>
      <c r="E2" s="4" t="s">
        <v>136</v>
      </c>
      <c r="F2" s="14">
        <f>BU2</f>
        <v>12976.599999999999</v>
      </c>
      <c r="G2" s="4">
        <f>F2-J2</f>
        <v>7008.7799999999988</v>
      </c>
      <c r="J2" s="15">
        <f>AO2</f>
        <v>5967.82</v>
      </c>
      <c r="K2" s="4" t="s">
        <v>96</v>
      </c>
      <c r="L2" s="4" t="s">
        <v>97</v>
      </c>
      <c r="N2" s="4" t="s">
        <v>98</v>
      </c>
      <c r="O2" s="4">
        <v>99</v>
      </c>
      <c r="P2" s="11" t="s">
        <v>118</v>
      </c>
      <c r="Q2" s="4" t="s">
        <v>15</v>
      </c>
      <c r="R2" s="4" t="s">
        <v>119</v>
      </c>
      <c r="S2" s="4" t="s">
        <v>120</v>
      </c>
      <c r="T2" s="4">
        <v>601</v>
      </c>
      <c r="U2" s="4" t="s">
        <v>15</v>
      </c>
      <c r="V2" s="4" t="s">
        <v>127</v>
      </c>
      <c r="W2" s="4" t="s">
        <v>129</v>
      </c>
      <c r="X2" s="4" t="s">
        <v>99</v>
      </c>
      <c r="Y2" s="4" t="s">
        <v>15</v>
      </c>
      <c r="Z2" s="4">
        <v>84111505</v>
      </c>
      <c r="AA2" s="4">
        <v>1</v>
      </c>
      <c r="AB2" s="4" t="s">
        <v>100</v>
      </c>
      <c r="AC2" s="4" t="s">
        <v>101</v>
      </c>
      <c r="AD2" s="14">
        <f>BU2</f>
        <v>12976.599999999999</v>
      </c>
      <c r="AE2" s="14">
        <f>BU2</f>
        <v>12976.599999999999</v>
      </c>
      <c r="AF2" s="15">
        <f>AO2</f>
        <v>5967.82</v>
      </c>
      <c r="AG2" s="4" t="s">
        <v>15</v>
      </c>
      <c r="AH2" s="4">
        <v>1.2</v>
      </c>
      <c r="AI2" s="4" t="s">
        <v>102</v>
      </c>
      <c r="AJ2" s="5">
        <v>43587</v>
      </c>
      <c r="AK2" s="5">
        <v>43570</v>
      </c>
      <c r="AL2" s="5">
        <v>43576</v>
      </c>
      <c r="AM2" s="4">
        <v>7</v>
      </c>
      <c r="AN2" s="14">
        <f>BU2</f>
        <v>12976.599999999999</v>
      </c>
      <c r="AO2" s="15">
        <f>FA2+FB2</f>
        <v>5967.82</v>
      </c>
      <c r="AQ2" s="4" t="s">
        <v>15</v>
      </c>
      <c r="AU2" s="4" t="s">
        <v>15</v>
      </c>
      <c r="AX2" s="4" t="s">
        <v>15</v>
      </c>
      <c r="AY2" s="4" t="s">
        <v>131</v>
      </c>
      <c r="BA2" s="17">
        <v>42786</v>
      </c>
      <c r="BB2" s="4" t="s">
        <v>134</v>
      </c>
      <c r="BC2" s="8">
        <v>99</v>
      </c>
      <c r="BD2" s="4" t="s">
        <v>103</v>
      </c>
      <c r="BE2" s="4">
        <v>99</v>
      </c>
      <c r="BF2" s="8">
        <v>9</v>
      </c>
      <c r="BG2" s="4">
        <v>134762</v>
      </c>
      <c r="BI2" s="4" t="s">
        <v>125</v>
      </c>
      <c r="BK2" s="6">
        <v>2</v>
      </c>
      <c r="BO2" s="4">
        <v>137.36000000000001</v>
      </c>
      <c r="BP2" s="4" t="s">
        <v>104</v>
      </c>
      <c r="BQ2" s="4" t="s">
        <v>15</v>
      </c>
      <c r="BT2" s="4" t="s">
        <v>15</v>
      </c>
      <c r="BU2" s="14">
        <f>SUM(BX2,BY2)</f>
        <v>12976.599999999999</v>
      </c>
      <c r="BX2" s="19">
        <f>(CD2+CJ2+CP2+CV2+DB2+DK2+DQ2+DW2+EC2+EI2)</f>
        <v>2988.05</v>
      </c>
      <c r="BY2" s="7">
        <f>(CE2+CK2+CQ2+CW2+DC2+DL2+DR2+DX2+ED2+EJ2)</f>
        <v>9988.5499999999993</v>
      </c>
      <c r="BZ2" s="4" t="s">
        <v>15</v>
      </c>
      <c r="CA2" s="9">
        <v>38</v>
      </c>
      <c r="CB2" s="9">
        <v>38</v>
      </c>
      <c r="CC2" s="4" t="s">
        <v>133</v>
      </c>
      <c r="CD2" s="20">
        <v>0</v>
      </c>
      <c r="CE2" s="4">
        <v>0</v>
      </c>
      <c r="CF2" s="4" t="s">
        <v>107</v>
      </c>
      <c r="CG2" s="9">
        <v>2</v>
      </c>
      <c r="CH2" s="9">
        <v>2</v>
      </c>
      <c r="CI2" s="4" t="s">
        <v>108</v>
      </c>
      <c r="CJ2" s="4">
        <v>0</v>
      </c>
      <c r="CK2" s="4">
        <v>643.52</v>
      </c>
      <c r="CL2" s="4" t="s">
        <v>107</v>
      </c>
      <c r="CM2" s="9">
        <v>21</v>
      </c>
      <c r="CN2" s="9">
        <v>21</v>
      </c>
      <c r="CO2" s="4" t="s">
        <v>109</v>
      </c>
      <c r="CP2" s="4">
        <v>0</v>
      </c>
      <c r="CQ2" s="4">
        <v>403.61</v>
      </c>
      <c r="CR2" s="4" t="s">
        <v>107</v>
      </c>
      <c r="CS2" s="9">
        <v>1</v>
      </c>
      <c r="CT2" s="9">
        <v>1</v>
      </c>
      <c r="CU2" s="4" t="s">
        <v>110</v>
      </c>
      <c r="CV2" s="4">
        <v>1373.6</v>
      </c>
      <c r="CW2" s="4">
        <v>0</v>
      </c>
      <c r="CX2" s="4" t="s">
        <v>107</v>
      </c>
      <c r="CY2" s="9">
        <v>19</v>
      </c>
      <c r="CZ2" s="9">
        <v>19</v>
      </c>
      <c r="DA2" s="4" t="s">
        <v>111</v>
      </c>
      <c r="DB2" s="4">
        <v>0</v>
      </c>
      <c r="DC2" s="4">
        <v>0</v>
      </c>
      <c r="DD2" s="8">
        <v>1</v>
      </c>
      <c r="DE2" s="4">
        <v>0</v>
      </c>
      <c r="DF2" s="4">
        <v>0</v>
      </c>
      <c r="DG2" s="4" t="s">
        <v>107</v>
      </c>
      <c r="DH2" s="9">
        <v>5</v>
      </c>
      <c r="DI2" s="9">
        <v>5</v>
      </c>
      <c r="DJ2" s="4" t="s">
        <v>115</v>
      </c>
      <c r="DK2" s="4">
        <v>0</v>
      </c>
      <c r="DL2" s="4">
        <v>3533.21</v>
      </c>
      <c r="DM2" s="4" t="s">
        <v>107</v>
      </c>
      <c r="DN2" s="9">
        <v>5</v>
      </c>
      <c r="DO2" s="9">
        <v>5</v>
      </c>
      <c r="DP2" s="4" t="s">
        <v>116</v>
      </c>
      <c r="DQ2" s="4">
        <v>0</v>
      </c>
      <c r="DR2" s="4">
        <v>3533.21</v>
      </c>
      <c r="DS2" s="4" t="s">
        <v>107</v>
      </c>
      <c r="DT2" s="9">
        <v>6</v>
      </c>
      <c r="DU2" s="9">
        <v>6</v>
      </c>
      <c r="DV2" s="4" t="s">
        <v>122</v>
      </c>
      <c r="DW2" s="4">
        <v>0</v>
      </c>
      <c r="DX2" s="4">
        <v>1875</v>
      </c>
      <c r="DY2" s="4" t="s">
        <v>107</v>
      </c>
      <c r="DZ2" s="9">
        <v>38</v>
      </c>
      <c r="EA2" s="9">
        <v>38</v>
      </c>
      <c r="EB2" s="4" t="s">
        <v>123</v>
      </c>
      <c r="EC2" s="4">
        <v>1614.45</v>
      </c>
      <c r="ED2" s="4">
        <v>0</v>
      </c>
      <c r="EE2" s="4" t="s">
        <v>107</v>
      </c>
      <c r="EF2" s="9">
        <v>38</v>
      </c>
      <c r="EG2" s="9">
        <v>38</v>
      </c>
      <c r="EH2" s="4" t="s">
        <v>124</v>
      </c>
      <c r="EI2" s="4">
        <v>0</v>
      </c>
      <c r="EJ2" s="4">
        <v>0</v>
      </c>
      <c r="EK2" s="4" t="s">
        <v>15</v>
      </c>
      <c r="EN2" s="4" t="s">
        <v>15</v>
      </c>
      <c r="ET2" s="4" t="s">
        <v>15</v>
      </c>
      <c r="EU2" s="21"/>
      <c r="EW2" s="21"/>
      <c r="EZ2" s="4" t="s">
        <v>15</v>
      </c>
      <c r="FA2" s="7">
        <f>FQ2</f>
        <v>5802.5</v>
      </c>
      <c r="FB2" s="15">
        <f>FG2</f>
        <v>165.32</v>
      </c>
      <c r="FC2" s="4" t="s">
        <v>15</v>
      </c>
      <c r="FD2" s="9">
        <v>2</v>
      </c>
      <c r="FE2" s="9">
        <v>2</v>
      </c>
      <c r="FF2" s="4" t="s">
        <v>105</v>
      </c>
      <c r="FG2" s="15">
        <v>165.32</v>
      </c>
      <c r="FH2" s="4" t="s">
        <v>107</v>
      </c>
      <c r="FI2" s="9">
        <v>1</v>
      </c>
      <c r="FJ2" s="9">
        <v>1</v>
      </c>
      <c r="FK2" s="4" t="s">
        <v>117</v>
      </c>
      <c r="FL2" s="4">
        <v>0</v>
      </c>
      <c r="FM2" s="4" t="s">
        <v>107</v>
      </c>
      <c r="FN2" s="9">
        <v>4</v>
      </c>
      <c r="FO2" s="9">
        <v>4</v>
      </c>
      <c r="FP2" s="4" t="s">
        <v>133</v>
      </c>
      <c r="FQ2" s="24">
        <v>5802.5</v>
      </c>
      <c r="FR2" s="4" t="s">
        <v>15</v>
      </c>
      <c r="GA2" s="4" t="s">
        <v>15</v>
      </c>
      <c r="GE2" s="4" t="s">
        <v>15</v>
      </c>
      <c r="GF2" s="4" t="s">
        <v>126</v>
      </c>
      <c r="GG2" s="4" t="s">
        <v>94</v>
      </c>
      <c r="GH2" s="4" t="s">
        <v>106</v>
      </c>
    </row>
    <row r="3" spans="1:190" s="4" customFormat="1" x14ac:dyDescent="0.25">
      <c r="B3" s="4">
        <v>3.3</v>
      </c>
      <c r="C3" s="4" t="s">
        <v>95</v>
      </c>
      <c r="D3" s="4">
        <v>7</v>
      </c>
      <c r="E3" s="4" t="s">
        <v>136</v>
      </c>
      <c r="F3" s="14">
        <f t="shared" ref="F3" si="0">BU3</f>
        <v>29252.44</v>
      </c>
      <c r="G3" s="4">
        <f t="shared" ref="G3" si="1">F3-J3</f>
        <v>26885.719999999998</v>
      </c>
      <c r="J3" s="15">
        <f t="shared" ref="J3" si="2">AO3</f>
        <v>2366.7200000000003</v>
      </c>
      <c r="K3" s="4" t="s">
        <v>96</v>
      </c>
      <c r="L3" s="4" t="s">
        <v>97</v>
      </c>
      <c r="N3" s="4" t="s">
        <v>98</v>
      </c>
      <c r="O3" s="4">
        <v>99</v>
      </c>
      <c r="P3" s="11" t="s">
        <v>118</v>
      </c>
      <c r="Q3" s="4" t="s">
        <v>15</v>
      </c>
      <c r="R3" s="4" t="s">
        <v>119</v>
      </c>
      <c r="S3" s="4" t="s">
        <v>120</v>
      </c>
      <c r="T3" s="4">
        <v>601</v>
      </c>
      <c r="U3" s="4" t="s">
        <v>15</v>
      </c>
      <c r="V3" s="4" t="s">
        <v>128</v>
      </c>
      <c r="W3" s="4" t="s">
        <v>130</v>
      </c>
      <c r="X3" s="4" t="s">
        <v>99</v>
      </c>
      <c r="Y3" s="4" t="s">
        <v>15</v>
      </c>
      <c r="Z3" s="4">
        <v>84111505</v>
      </c>
      <c r="AA3" s="4">
        <v>1</v>
      </c>
      <c r="AB3" s="4" t="s">
        <v>100</v>
      </c>
      <c r="AC3" s="4" t="s">
        <v>101</v>
      </c>
      <c r="AD3" s="14">
        <f t="shared" ref="AD3" si="3">BU3</f>
        <v>29252.44</v>
      </c>
      <c r="AE3" s="14">
        <f t="shared" ref="AE3" si="4">BU3</f>
        <v>29252.44</v>
      </c>
      <c r="AF3" s="15">
        <f t="shared" ref="AF3" si="5">AO3</f>
        <v>2366.7200000000003</v>
      </c>
      <c r="AG3" s="4" t="s">
        <v>15</v>
      </c>
      <c r="AH3" s="4">
        <v>1.2</v>
      </c>
      <c r="AI3" s="4" t="s">
        <v>102</v>
      </c>
      <c r="AJ3" s="5">
        <v>43587</v>
      </c>
      <c r="AK3" s="5">
        <v>43573</v>
      </c>
      <c r="AL3" s="5">
        <v>43586</v>
      </c>
      <c r="AM3" s="4">
        <v>14</v>
      </c>
      <c r="AN3" s="14">
        <f t="shared" ref="AN3" si="6">BU3</f>
        <v>29252.44</v>
      </c>
      <c r="AO3" s="15">
        <f t="shared" ref="AO3" si="7">FA3+FB3</f>
        <v>2366.7200000000003</v>
      </c>
      <c r="AQ3" s="4" t="s">
        <v>15</v>
      </c>
      <c r="AU3" s="4" t="s">
        <v>15</v>
      </c>
      <c r="AX3" s="4" t="s">
        <v>15</v>
      </c>
      <c r="AY3" s="4" t="s">
        <v>132</v>
      </c>
      <c r="BA3" s="17">
        <v>43567</v>
      </c>
      <c r="BB3" s="4" t="s">
        <v>135</v>
      </c>
      <c r="BC3" s="8">
        <v>99</v>
      </c>
      <c r="BD3" s="4" t="s">
        <v>103</v>
      </c>
      <c r="BE3" s="4">
        <v>99</v>
      </c>
      <c r="BF3" s="8">
        <v>9</v>
      </c>
      <c r="BG3" s="4">
        <v>148181</v>
      </c>
      <c r="BI3" s="4" t="s">
        <v>125</v>
      </c>
      <c r="BK3" s="6">
        <v>3</v>
      </c>
      <c r="BO3" s="4">
        <v>266.33999999999997</v>
      </c>
      <c r="BP3" s="4" t="s">
        <v>104</v>
      </c>
      <c r="BQ3" s="4" t="s">
        <v>15</v>
      </c>
      <c r="BT3" s="4" t="s">
        <v>15</v>
      </c>
      <c r="BU3" s="14">
        <f t="shared" ref="BU3" si="8">SUM(BX3,BY3)</f>
        <v>29252.44</v>
      </c>
      <c r="BX3" s="19">
        <f>(CD3+CJ3+CP3+CV3+DB3+DK3+DQ3+DW3+EC3+EI3)</f>
        <v>13659.23</v>
      </c>
      <c r="BY3" s="7">
        <f>(CE3+CK3+CQ3+CW3+DC3+DL3+DR3+DX3+ED3+EJ3)</f>
        <v>15593.21</v>
      </c>
      <c r="BZ3" s="4" t="s">
        <v>15</v>
      </c>
      <c r="CA3" s="9">
        <v>38</v>
      </c>
      <c r="CB3" s="9">
        <v>38</v>
      </c>
      <c r="CC3" s="4" t="s">
        <v>133</v>
      </c>
      <c r="CD3" s="20">
        <v>0</v>
      </c>
      <c r="CE3" s="4">
        <v>0</v>
      </c>
      <c r="CF3" s="4" t="s">
        <v>107</v>
      </c>
      <c r="CG3" s="9">
        <v>2</v>
      </c>
      <c r="CH3" s="9">
        <v>2</v>
      </c>
      <c r="CI3" s="4" t="s">
        <v>108</v>
      </c>
      <c r="CJ3" s="4">
        <v>0</v>
      </c>
      <c r="CK3" s="4">
        <v>1247.78</v>
      </c>
      <c r="CL3" s="4" t="s">
        <v>107</v>
      </c>
      <c r="CM3" s="9">
        <v>21</v>
      </c>
      <c r="CN3" s="9">
        <v>21</v>
      </c>
      <c r="CO3" s="4" t="s">
        <v>109</v>
      </c>
      <c r="CP3" s="4">
        <v>0</v>
      </c>
      <c r="CQ3" s="4">
        <v>45.53</v>
      </c>
      <c r="CR3" s="4" t="s">
        <v>107</v>
      </c>
      <c r="CS3" s="9">
        <v>1</v>
      </c>
      <c r="CT3" s="9">
        <v>1</v>
      </c>
      <c r="CU3" s="4" t="s">
        <v>110</v>
      </c>
      <c r="CV3" s="4">
        <v>1598.04</v>
      </c>
      <c r="CW3" s="4">
        <v>0</v>
      </c>
      <c r="CX3" s="4" t="s">
        <v>107</v>
      </c>
      <c r="CY3" s="9">
        <v>19</v>
      </c>
      <c r="CZ3" s="9">
        <v>19</v>
      </c>
      <c r="DA3" s="4" t="s">
        <v>111</v>
      </c>
      <c r="DB3" s="4">
        <v>0</v>
      </c>
      <c r="DC3" s="4">
        <v>0</v>
      </c>
      <c r="DD3" s="8">
        <v>1</v>
      </c>
      <c r="DE3" s="4">
        <v>0</v>
      </c>
      <c r="DF3" s="4">
        <v>0</v>
      </c>
      <c r="DG3" s="4" t="s">
        <v>107</v>
      </c>
      <c r="DH3" s="9">
        <v>5</v>
      </c>
      <c r="DI3" s="9">
        <v>5</v>
      </c>
      <c r="DJ3" s="4" t="s">
        <v>115</v>
      </c>
      <c r="DK3" s="4">
        <v>0</v>
      </c>
      <c r="DL3" s="4">
        <v>7149.95</v>
      </c>
      <c r="DM3" s="4" t="s">
        <v>107</v>
      </c>
      <c r="DN3" s="9">
        <v>5</v>
      </c>
      <c r="DO3" s="9">
        <v>5</v>
      </c>
      <c r="DP3" s="4" t="s">
        <v>116</v>
      </c>
      <c r="DQ3" s="4">
        <v>0</v>
      </c>
      <c r="DR3" s="4">
        <v>7149.95</v>
      </c>
      <c r="DS3" s="4" t="s">
        <v>107</v>
      </c>
      <c r="DT3" s="9">
        <v>6</v>
      </c>
      <c r="DU3" s="9">
        <v>6</v>
      </c>
      <c r="DV3" s="4" t="s">
        <v>122</v>
      </c>
      <c r="DW3" s="4">
        <v>0</v>
      </c>
      <c r="DX3" s="4">
        <v>0</v>
      </c>
      <c r="DY3" s="4" t="s">
        <v>107</v>
      </c>
      <c r="DZ3" s="9">
        <v>38</v>
      </c>
      <c r="EA3" s="9">
        <v>38</v>
      </c>
      <c r="EB3" s="4" t="s">
        <v>123</v>
      </c>
      <c r="EC3" s="4">
        <v>75.89</v>
      </c>
      <c r="ED3" s="4">
        <v>0</v>
      </c>
      <c r="EE3" s="4" t="s">
        <v>107</v>
      </c>
      <c r="EF3" s="9">
        <v>38</v>
      </c>
      <c r="EG3" s="9">
        <v>38</v>
      </c>
      <c r="EH3" s="4" t="s">
        <v>124</v>
      </c>
      <c r="EI3" s="4">
        <v>11985.3</v>
      </c>
      <c r="EJ3" s="4">
        <v>0</v>
      </c>
      <c r="EK3" s="4" t="s">
        <v>15</v>
      </c>
      <c r="EN3" s="4" t="s">
        <v>15</v>
      </c>
      <c r="ET3" s="4" t="s">
        <v>15</v>
      </c>
      <c r="EU3" s="21"/>
      <c r="EW3" s="21"/>
      <c r="EZ3" s="4" t="s">
        <v>15</v>
      </c>
      <c r="FA3" s="7">
        <f t="shared" ref="FA3" si="9">FQ3</f>
        <v>558.23</v>
      </c>
      <c r="FB3" s="15">
        <f t="shared" ref="FB3" si="10">FG3</f>
        <v>1808.49</v>
      </c>
      <c r="FC3" s="4" t="s">
        <v>15</v>
      </c>
      <c r="FD3" s="9">
        <v>2</v>
      </c>
      <c r="FE3" s="9">
        <v>2</v>
      </c>
      <c r="FF3" s="4" t="s">
        <v>105</v>
      </c>
      <c r="FG3" s="15">
        <v>1808.49</v>
      </c>
      <c r="FH3" s="4" t="s">
        <v>107</v>
      </c>
      <c r="FI3" s="9">
        <v>1</v>
      </c>
      <c r="FJ3" s="9">
        <v>1</v>
      </c>
      <c r="FK3" s="4" t="s">
        <v>117</v>
      </c>
      <c r="FL3" s="4">
        <v>0</v>
      </c>
      <c r="FM3" s="4" t="s">
        <v>107</v>
      </c>
      <c r="FN3" s="9">
        <v>4</v>
      </c>
      <c r="FO3" s="9">
        <v>4</v>
      </c>
      <c r="FP3" s="4" t="s">
        <v>133</v>
      </c>
      <c r="FQ3" s="24">
        <v>558.23</v>
      </c>
      <c r="FR3" s="4" t="s">
        <v>15</v>
      </c>
      <c r="GA3" s="4" t="s">
        <v>15</v>
      </c>
      <c r="GE3" s="4" t="s">
        <v>15</v>
      </c>
      <c r="GF3" s="4" t="s">
        <v>126</v>
      </c>
      <c r="GG3" s="4" t="s">
        <v>94</v>
      </c>
      <c r="GH3" s="4" t="s">
        <v>106</v>
      </c>
    </row>
    <row r="5" spans="1:190" x14ac:dyDescent="0.25">
      <c r="AL5" s="5"/>
    </row>
    <row r="6" spans="1:190" x14ac:dyDescent="0.25">
      <c r="AL6" s="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"/>
  <sheetViews>
    <sheetView workbookViewId="0">
      <selection activeCell="A3" sqref="A3"/>
    </sheetView>
  </sheetViews>
  <sheetFormatPr baseColWidth="10" defaultRowHeight="15" x14ac:dyDescent="0.25"/>
  <sheetData>
    <row r="2" spans="1:4" x14ac:dyDescent="0.25">
      <c r="A2" s="17">
        <v>42786</v>
      </c>
      <c r="B2" s="5">
        <v>43587</v>
      </c>
      <c r="D2" s="25">
        <f>DATEDIF(A2,B2,"d")/7</f>
        <v>114.42857142857143</v>
      </c>
    </row>
    <row r="3" spans="1:4" x14ac:dyDescent="0.25">
      <c r="A3" s="17">
        <v>43567</v>
      </c>
      <c r="B3" s="5">
        <v>43587</v>
      </c>
      <c r="D3" s="25">
        <f>DATEDIF(A3,B3,"d")/7</f>
        <v>2.8571428571428572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 indemnizaciones</vt:lpstr>
      <vt:lpstr>sin indemnizaciones</vt:lpstr>
      <vt:lpstr>Hoja1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revision/>
  <dcterms:created xsi:type="dcterms:W3CDTF">2017-01-14T00:11:47Z</dcterms:created>
  <dcterms:modified xsi:type="dcterms:W3CDTF">2021-11-06T19:10:44Z</dcterms:modified>
</cp:coreProperties>
</file>