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esktop\Respaldo edgar abril 2021\3009manuales 3.3\MANUALES OK\Manuales 2021\"/>
    </mc:Choice>
  </mc:AlternateContent>
  <bookViews>
    <workbookView xWindow="-120" yWindow="-120" windowWidth="20730" windowHeight="11160"/>
  </bookViews>
  <sheets>
    <sheet name="sin indemnizaciones" sheetId="2" r:id="rId1"/>
    <sheet name="Hoja1" sheetId="3" r:id="rId2"/>
  </sheets>
  <calcPr calcId="152511"/>
</workbook>
</file>

<file path=xl/calcChain.xml><?xml version="1.0" encoding="utf-8"?>
<calcChain xmlns="http://schemas.openxmlformats.org/spreadsheetml/2006/main">
  <c r="FA2" i="2" l="1"/>
  <c r="FB2" i="2"/>
  <c r="AP2" i="2" l="1"/>
  <c r="D3" i="3" l="1"/>
  <c r="D2" i="3"/>
  <c r="BY2" i="2" l="1"/>
  <c r="BX2" i="2"/>
  <c r="AO2" i="2" l="1"/>
  <c r="AF2" i="2" s="1"/>
  <c r="BU2" i="2"/>
  <c r="F2" i="2" s="1"/>
  <c r="J2" i="2" l="1"/>
  <c r="G2" i="2" s="1"/>
  <c r="AD2" i="2"/>
  <c r="AE2" i="2"/>
  <c r="AN2" i="2"/>
</calcChain>
</file>

<file path=xl/comments1.xml><?xml version="1.0" encoding="utf-8"?>
<comments xmlns="http://schemas.openxmlformats.org/spreadsheetml/2006/main">
  <authors>
    <author>SOPORTE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FAVOR DE INGRESAR UN ESPACIO SIN TEXTO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VALOR POR DEFECTO 3.3
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PUEDE INGRESAR UNA LETRA O PALABRA DE MÁXIMO 15 CARACTERES
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SE PIDE INGRESAR EL CONSECUTIVO DEL DOCUMENTO
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EL FORMATO DE LA FECHA ES aaaa-mm-ddThh:mm:ss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MUESTRA EL VALOR DE PERCEPCIONES ANTES DE IMPUESTOS Y DEDUCCIONES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MUESTRA EL TOTAL A PAGAR AL EMPLEADO
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FAVOR DE DEJAR ESTE CAMPO VACIO
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FAVOR DE DEJAR VACIO ESTE CAMPO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ESTE VALOR DEBE SER IGUAL A TOTAL DEDUCCIONES, IMPORTE Y VALOR UNITARIO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REQUERIDO:VALOR POR DEFECTO ES MXN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VALOR UNICO ES PUE
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DEJAR VACIO ESTE CAMPO</t>
        </r>
      </text>
    </comment>
    <comment ref="N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VALOR POR DEFECTO ES N
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PUEDE INDICAR 99
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INGRESAR EL CÓDIGO POSTAL DEL EMISOR</t>
        </r>
      </text>
    </comment>
    <comment ref="Q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FAVOR DE NO ELIMINAR ESTE CAMPO. SEPARADOR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INGRESAR EL RFC DEL PATRON CON MAYUSCULAS Y SIN ESPACIOS</t>
        </r>
      </text>
    </comment>
    <comment ref="S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INGRESAR EL NOMBRE DEL PATRÓN
</t>
        </r>
      </text>
    </comment>
    <comment ref="T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INGRESAR UN VALOR DEL CATALOGO REGIMEN FISCAL</t>
        </r>
      </text>
    </comment>
    <comment ref="U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FAVOR DE NO ELIMINAR ESTE CAMPO. SEPARADOR</t>
        </r>
      </text>
    </comment>
    <comment ref="V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RFC DEL EMPLEADO</t>
        </r>
      </text>
    </comment>
    <comment ref="W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NOMBRE DEL EMPLEADO</t>
        </r>
      </text>
    </comment>
    <comment ref="X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USO DEL CFDI DEBE SER P01</t>
        </r>
      </text>
    </comment>
    <comment ref="Y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FAVOR DE NO ELIMINAR ESTE CAMPO. SEPARADOR</t>
        </r>
      </text>
    </comment>
    <comment ref="Z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CLAVE GENERAL DE NÓMINA ES 84111505</t>
        </r>
      </text>
    </comment>
    <comment ref="AA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VALOR FIJO 1
</t>
        </r>
      </text>
    </comment>
    <comment ref="AB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VALOR FIJO ACT
</t>
        </r>
      </text>
    </comment>
    <comment ref="AC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INGRESAR LA LEYENDA Pago de Nómina
</t>
        </r>
      </text>
    </comment>
    <comment ref="AD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ES LA SUMA DE LAS PERCEPCIONES Y OTROS PAGOS</t>
        </r>
      </text>
    </comment>
    <comment ref="AE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SUMA DE PERCEPCIONES Y OTROS PAGOS</t>
        </r>
      </text>
    </comment>
    <comment ref="AF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ES LA SUMA DE LOS DESCUENTOS MÁS ISR</t>
        </r>
      </text>
    </comment>
    <comment ref="AG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AH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VALOR ÚNICO ES 1.2</t>
        </r>
      </text>
    </comment>
    <comment ref="AI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VALORES SON O, E</t>
        </r>
      </text>
    </comment>
    <comment ref="AJ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FORMATO DE ESTE CAMPO ES AAAA-MM-DD
</t>
        </r>
      </text>
    </comment>
    <comment ref="AK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EL FORMATO DE ESTE CAMPO ES AAAA-MM-DD</t>
        </r>
      </text>
    </comment>
    <comment ref="AL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EL FORMATO DE ESTE CAMPO ES AAAA-MM-DD</t>
        </r>
      </text>
    </comment>
    <comment ref="AM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REQUERIDODIAS PAGADOS AL EMPLEADO, NÚMERO ENTERO</t>
        </r>
      </text>
    </comment>
    <comment ref="AN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TOTAL DE LOS INGRESOS DEL EMPLEADO</t>
        </r>
      </text>
    </comment>
    <comment ref="AO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TOTAL DE DESCUENTOS DEL EMPLEADO INCLUYENDO ISR</t>
        </r>
      </text>
    </comment>
    <comment ref="AP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TOTAL DE OTROS PAGOS COMO SUBSIDIOS</t>
        </r>
      </text>
    </comment>
    <comment ref="AQ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AR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CURP DEL PATRÓN EN CASO DE SER PERSONA FÍSICA</t>
        </r>
      </text>
    </comment>
    <comment ref="AS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REGISTRO PATRONAL DEL PATRÓN SIN GUIONES NI ESPACIOS
SI ES POR SUELDOS Y SALARIOS SE VUELVE REQUERIDO</t>
        </r>
      </text>
    </comment>
    <comment ref="AT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RFC DEL PATRÓN</t>
        </r>
      </text>
    </comment>
    <comment ref="AU1" authorId="0" shapeId="0">
      <text>
        <r>
          <rPr>
            <b/>
            <sz val="9"/>
            <color indexed="81"/>
            <rFont val="Tahoma"/>
            <family val="2"/>
          </rPr>
          <t xml:space="preserve">SOPORTE:
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AV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VALORES PARA ESTE CAMPO IP, IF</t>
        </r>
      </text>
    </comment>
    <comment ref="AW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MONTO DEL RECURSO PROPIO, GENERALMENTE USADO EN DEPENDENCIAS DE GOBIERNO</t>
        </r>
      </text>
    </comment>
    <comment ref="AX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AY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CURP DEL EMPLEADO SIN ESPACIOS</t>
        </r>
      </text>
    </comment>
    <comment ref="AZ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SEGURIDAD SOCIAL DEL EMPLEADO SIN GUIONES NI ESPACIOS
SI SON RECIBOS POR SUELDOS Y SALARIOS SE VUELVE REQUERIDO</t>
        </r>
      </text>
    </comment>
    <comment ref="BA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FECHA DE INGRESO DEL EMPLEADO. AAAA-MM-DD</t>
        </r>
      </text>
    </comment>
    <comment ref="BB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ANTIGÜEDAD EN SEMANAS, SE DEBE PONER P Y AL FINAL W. EJEMPLO: P150W
SI ES POR SUELDOS ENTONCES SE VUELVE REQUERIDO
</t>
        </r>
      </text>
    </comment>
    <comment ref="BC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VALORES PERMITIDOS DEL 01 AL 99</t>
        </r>
      </text>
    </comment>
    <comment ref="BD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VALORES PERMITIDOS Si, No</t>
        </r>
      </text>
    </comment>
    <comment ref="BE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 REQUERIDO: VALORES PERMITIDOS DEL 01 AL 99</t>
        </r>
      </text>
    </comment>
    <comment ref="BF1" authorId="0" shapeId="0">
      <text>
        <r>
          <rPr>
            <b/>
            <sz val="9"/>
            <color indexed="81"/>
            <rFont val="Tahoma"/>
            <family val="2"/>
          </rPr>
          <t xml:space="preserve">SOPORTE:
</t>
        </r>
        <r>
          <rPr>
            <sz val="9"/>
            <color indexed="81"/>
            <rFont val="Tahoma"/>
            <family val="2"/>
          </rPr>
          <t xml:space="preserve">
REQUERIDO:VALORES DEL 02 AL 99</t>
        </r>
      </text>
    </comment>
    <comment ref="BG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NUMERO DEL EMPLEADO. DE 3 CARACTERES EN ADELANTE. EJEMPLO 001</t>
        </r>
      </text>
    </comment>
    <comment ref="BH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NOMBRE DEL DEPTO DONDE LABORA EL EMPLEADO</t>
        </r>
      </text>
    </comment>
    <comment ref="BI1" authorId="0" shapeId="0">
      <text>
        <r>
          <rPr>
            <b/>
            <sz val="9"/>
            <color indexed="81"/>
            <rFont val="Tahoma"/>
            <family val="2"/>
          </rPr>
          <t xml:space="preserve">SOPORTE:
</t>
        </r>
        <r>
          <rPr>
            <sz val="9"/>
            <color indexed="81"/>
            <rFont val="Tahoma"/>
            <family val="2"/>
          </rPr>
          <t xml:space="preserve">
OPCIONAL: PUESTO DEL EMPLEADO</t>
        </r>
      </text>
    </comment>
    <comment ref="BJ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VALORES PERMITIDOS DEL 1 AL 5</t>
        </r>
      </text>
    </comment>
    <comment ref="BK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VALORES DEL 01 AL 99</t>
        </r>
      </text>
    </comment>
    <comment ref="BL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FAVOR DE INCLUIR UN VALOR DE TRES CARACTERES DEL CATALOGO DE BANCO</t>
        </r>
      </text>
    </comment>
    <comment ref="BM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SE ADMITE CUENTA BANCARIA A 10 DIGITOS O 18 SI ES CLABE</t>
        </r>
      </text>
    </comment>
    <comment ref="BN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SALARIO BASE ANTES DE IMPUESTOS</t>
        </r>
      </text>
    </comment>
    <comment ref="BO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SALARIO NETO DIARIO INCLUYENDO DEDUCCIONES</t>
        </r>
      </text>
    </comment>
    <comment ref="BP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FAVOR DE INCLUIR UN VALOR DEL CATALOGO DE ENTIDAD FEDERATIVA</t>
        </r>
      </text>
    </comment>
    <comment ref="BQ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BR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RFC DEL SUBCONTRATANTE</t>
        </r>
      </text>
    </comment>
    <comment ref="BS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PORCENTAJE DEL CONTRATO DEL EMPLEADO POR PARTE DEL SUBCONTRATANTE</t>
        </r>
      </text>
    </comment>
    <comment ref="BT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BU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TOTAL DE SUELDOS INCLUYENDO GRAVADO Y EXENTO</t>
        </r>
      </text>
    </comment>
    <comment ref="BV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TOTAL DE IMPORTE POR INDEMNIZACION</t>
        </r>
      </text>
    </comment>
    <comment ref="BW1" authorId="0" shapeId="0">
      <text>
        <r>
          <rPr>
            <b/>
            <sz val="9"/>
            <color indexed="81"/>
            <rFont val="Tahoma"/>
            <family val="2"/>
          </rPr>
          <t xml:space="preserve">SOPORTETOTAL 
OPCIONAL: </t>
        </r>
        <r>
          <rPr>
            <sz val="9"/>
            <color indexed="81"/>
            <rFont val="Tahoma"/>
            <family val="2"/>
          </rPr>
          <t>TOTAL PAGADO POR JUBILACION</t>
        </r>
      </text>
    </comment>
    <comment ref="BX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TOTAL GRAVADO DE PERCEPCIONES</t>
        </r>
      </text>
    </comment>
    <comment ref="BY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TOTAL EXENTO DE PERCEPCIONES</t>
        </r>
      </text>
    </comment>
    <comment ref="BZ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CA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CLAVE DIMM DE PERCEPCIÓN
MÁS DE 3 CARACTERES SIN ESPACIOS NI CARACTERES ESPECIALES</t>
        </r>
      </text>
    </comment>
    <comment ref="CB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CLAVE DIMM DE PERCEPCIÓN
MÁS DE 3 CARACTERES SIN ESPACIOS NI CARACTERES ESPECIALES</t>
        </r>
      </text>
    </comment>
    <comment ref="CC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DESCRIPCIÓN DE LA PERCEPCIÓN</t>
        </r>
      </text>
    </comment>
    <comment ref="CD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IMPORTE GRAVADO DE LA PERCEPCIÓN</t>
        </r>
      </text>
    </comment>
    <comment ref="CE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IMPORTE EXENTO. LOS CARACTERES !#! PERMITEN ABRIR EL NODO HORAS EXTRA CUANDO LA PERCEPCIÓN ES 019</t>
        </r>
      </text>
    </comment>
    <comment ref="CF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CG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CLAVE DIMM DE PERCEPCIÓN
MÁS DE 3 CARACTERES SIN ESPACIOS NI CARACTERES ESPECIALES</t>
        </r>
      </text>
    </comment>
    <comment ref="CH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CLAVE DIMM DE PERCEPCIÓN
MÁS DE 3 CARACTERES SIN ESPACIOS NI CARACTERES ESPECIALES</t>
        </r>
      </text>
    </comment>
    <comment ref="CI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DESCRIPCIÓN DE LA PERCEPCIÓN</t>
        </r>
      </text>
    </comment>
    <comment ref="CJ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IMPORTE GRAVADO DE LA PERCEPCIÓN</t>
        </r>
      </text>
    </comment>
    <comment ref="CK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IMPORTE EXENTO. LOS CARACTERES !#! PERMITEN ABRIR EL NODO HORAS EXTRA CUANDO LA PERCEPCIÓN ES 019</t>
        </r>
      </text>
    </comment>
    <comment ref="CL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CM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CLAVE DIMM DE PERCEPCIÓN
MÁS DE 3 CARACTERES SIN ESPACIOS NI CARACTERES ESPECIALES</t>
        </r>
      </text>
    </comment>
    <comment ref="CN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CLAVE DIMM DE PERCEPCIÓN
MÁS DE 3 CARACTERES SIN ESPACIOS NI CARACTERES ESPECIALES</t>
        </r>
      </text>
    </comment>
    <comment ref="CO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DESCRIPCIÓN DE LA PERCEPCIÓN</t>
        </r>
      </text>
    </comment>
    <comment ref="CP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IMPORTE GRAVADO DE LA PERCEPCIÓN</t>
        </r>
      </text>
    </comment>
    <comment ref="CQ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IMPORTE EXENTO. LOS CARACTERES !#! PERMITEN ABRIR EL NODO HORAS EXTRA CUANDO LA PERCEPCIÓN ES 019</t>
        </r>
      </text>
    </comment>
    <comment ref="CR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CS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CLAVE DIMM DE PERCEPCIÓN
MÁS DE 3 CARACTERES SIN ESPACIOS NI CARACTERES ESPECIALES</t>
        </r>
      </text>
    </comment>
    <comment ref="CT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CLAVE DIMM DE PERCEPCIÓN
MÁS DE 3 CARACTERES SIN ESPACIOS NI CARACTERES ESPECIALES</t>
        </r>
      </text>
    </comment>
    <comment ref="CU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DESCRIPCIÓN DE LA PERCEPCIÓN</t>
        </r>
      </text>
    </comment>
    <comment ref="CV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IMPORTE GRAVADO DE LA PERCEPCIÓN</t>
        </r>
      </text>
    </comment>
    <comment ref="CW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IMPORTE EXENTO. LOS CARACTERES !#! PERMITEN ABRIR EL NODO HORAS EXTRA CUANDO LA PERCEPCIÓN ES 019</t>
        </r>
      </text>
    </comment>
    <comment ref="CX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CY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CLAVE DIMM DE PERCEPCIÓN
MÁS DE 3 CARACTERES SIN ESPACIOS NI CARACTERES ESPECIALES</t>
        </r>
      </text>
    </comment>
    <comment ref="CZ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CLAVE DIMM DE PERCEPCIÓN
MÁS DE 3 CARACTERES SIN ESPACIOS NI CARACTERES ESPECIALES</t>
        </r>
      </text>
    </comment>
    <comment ref="DA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DESCRIPCIÓN DE LA PERCEPCIÓN</t>
        </r>
      </text>
    </comment>
    <comment ref="DB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IMPORTE GRAVADO DE LA PERCEPCIÓN</t>
        </r>
      </text>
    </comment>
    <comment ref="DC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IMPORTE EXENTO. LOS CARACTERES !#! PERMITEN ABRIR EL NODO HORAS EXTRA CUANDO LA PERCEPCIÓN ES 019</t>
        </r>
      </text>
    </comment>
    <comment ref="DG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DH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CLAVE DIMM DE DEDUCCION.
EN CASO DE USAR DEDUCCIONES SE VUELVE REQUERIDO</t>
        </r>
      </text>
    </comment>
    <comment ref="DI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CLAVE INTERNA DE DEDUCCION.
EN CASO DE USAR DEDUCCIONES SE VUELVE REQUERIDO</t>
        </r>
      </text>
    </comment>
    <comment ref="DJ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DESCRIPCIÓN DE LA DEDUCCION.
EN CASO DE USAR DEDUCCIONES SE VUELVE REQUERIDO</t>
        </r>
      </text>
    </comment>
    <comment ref="DK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IMPORTE DE LA DEDUCCION O ISR
EN CASO DE USAR DEDUCCIONES SE VUELVE REQUERIDO</t>
        </r>
      </text>
    </comment>
    <comment ref="DM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DN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CLAVE DIMM DE DEDUCCION.
EN CASO DE USAR DEDUCCIONES SE VUELVE REQUERIDO</t>
        </r>
      </text>
    </comment>
    <comment ref="DO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CLAVE INTERNA DE DEDUCCION.
EN CASO DE USAR DEDUCCIONES SE VUELVE REQUERIDO</t>
        </r>
      </text>
    </comment>
    <comment ref="DP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DESCRIPCIÓN DE LA DEDUCCION.
EN CASO DE USAR DEDUCCIONES SE VUELVE REQUERIDO</t>
        </r>
      </text>
    </comment>
    <comment ref="DQ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IMPORTE DE LA DEDUCCION O ISR
EN CASO DE USAR DEDUCCIONES SE VUELVE REQUERIDO</t>
        </r>
      </text>
    </comment>
    <comment ref="DS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DT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CLAVE DIMM DE DEDUCCION.
EN CASO DE USAR DEDUCCIONES SE VUELVE REQUERIDO</t>
        </r>
      </text>
    </comment>
    <comment ref="DU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CLAVE INTERNA DE DEDUCCION.
EN CASO DE USAR DEDUCCIONES SE VUELVE REQUERIDO</t>
        </r>
      </text>
    </comment>
    <comment ref="DV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DESCRIPCIÓN DE LA DEDUCCION.
EN CASO DE USAR DEDUCCIONES SE VUELVE REQUERIDO</t>
        </r>
      </text>
    </comment>
    <comment ref="DW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IMPORTE DE LA DEDUCCION O ISR
EN CASO DE USAR DEDUCCIONES SE VUELVE REQUERIDO</t>
        </r>
      </text>
    </comment>
    <comment ref="DY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DZ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CLAVE DIMM DE DEDUCCION.
EN CASO DE USAR DEDUCCIONES SE VUELVE REQUERIDO</t>
        </r>
      </text>
    </comment>
    <comment ref="EA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CLAVE INTERNA DE DEDUCCION.
EN CASO DE USAR DEDUCCIONES SE VUELVE REQUERIDO</t>
        </r>
      </text>
    </comment>
    <comment ref="EB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DESCRIPCIÓN DE LA DEDUCCION.
EN CASO DE USAR DEDUCCIONES SE VUELVE REQUERIDO</t>
        </r>
      </text>
    </comment>
    <comment ref="EC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IMPORTE DE LA DEDUCCION O ISR
EN CASO DE USAR DEDUCCIONES SE VUELVE REQUERIDO</t>
        </r>
      </text>
    </comment>
    <comment ref="EE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EF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CLAVE DIMM DE DEDUCCION.
EN CASO DE USAR DEDUCCIONES SE VUELVE REQUERIDO</t>
        </r>
      </text>
    </comment>
    <comment ref="EG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CLAVE INTERNA DE DEDUCCION.
EN CASO DE USAR DEDUCCIONES SE VUELVE REQUERIDO</t>
        </r>
      </text>
    </comment>
    <comment ref="EH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DESCRIPCIÓN DE LA DEDUCCION.
EN CASO DE USAR DEDUCCIONES SE VUELVE REQUERIDO</t>
        </r>
      </text>
    </comment>
    <comment ref="EI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IMPORTE DE LA DEDUCCION O ISR
EN CASO DE USAR DEDUCCIONES SE VUELVE REQUERIDO</t>
        </r>
      </text>
    </comment>
    <comment ref="EK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EL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ACEPTA CANTIDADES CON DECIMALES</t>
        </r>
      </text>
    </comment>
    <comment ref="EM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ACEPTA CANTIDADES CON DECIMALES</t>
        </r>
      </text>
    </comment>
    <comment ref="EN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EO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PAGO REALIZADO POR JUBILACIÓN</t>
        </r>
      </text>
    </comment>
    <comment ref="EP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PAGO PARCIAL REALIZADO POR JUBILACIÓN</t>
        </r>
      </text>
    </comment>
    <comment ref="EQ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MONTO DIARIO PAGADO POR JUBILACIÓN</t>
        </r>
      </text>
    </comment>
    <comment ref="ER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ACEPTA CANTIDADES CON DECIMALES</t>
        </r>
      </text>
    </comment>
    <comment ref="ES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ACEPTA CANTIDADES CON DECIMALES</t>
        </r>
      </text>
    </comment>
    <comment ref="ET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EU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TOTAL PAGADO POR SEPARACIÓN O INDEMNIZACIÓN</t>
        </r>
      </text>
    </comment>
    <comment ref="EV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NÚMERO DE AÑOS LABORADOS</t>
        </r>
      </text>
    </comment>
    <comment ref="EW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ULTIMO SUELDO RECIBIDO</t>
        </r>
      </text>
    </comment>
    <comment ref="EX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ACEPTA CANTIDADES CON DECIMALES</t>
        </r>
      </text>
    </comment>
    <comment ref="EY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ACEPTA CANTIDADES CON DECIMALES
</t>
        </r>
      </text>
    </comment>
    <comment ref="EZ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
</t>
        </r>
      </text>
    </comment>
    <comment ref="FA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SE INCLUYE EL TOTAL DE DEDUCCIONES SIN ISR
EN CASO DE USAR DEDUCCIONES SE VUELVE REQUERIDO</t>
        </r>
      </text>
    </comment>
    <comment ref="FB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SE INDICA TOTAL DE ISR
EN CASO DE USAR DEDUCCIONES SE VUELVE REQUERIDO</t>
        </r>
      </text>
    </comment>
    <comment ref="FC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FD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CLAVE DIMM DE DEDUCCION.
EN CASO DE USAR DEDUCCIONES SE VUELVE REQUERIDO</t>
        </r>
      </text>
    </comment>
    <comment ref="FE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CLAVE INTERNA DE DEDUCCION.
EN CASO DE USAR DEDUCCIONES SE VUELVE REQUERIDO</t>
        </r>
      </text>
    </comment>
    <comment ref="FF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DESCRIPCIÓN DE LA DEDUCCION.
EN CASO DE USAR DEDUCCIONES SE VUELVE REQUERIDO</t>
        </r>
      </text>
    </comment>
    <comment ref="FG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IMPORTE DE LA DEDUCCION O ISR
EN CASO DE USAR DEDUCCIONES SE VUELVE REQUERIDO</t>
        </r>
      </text>
    </comment>
    <comment ref="FH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FI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CLAVE DIMM DE DEDUCCION.
EN CASO DE USAR DEDUCCIONES SE VUELVE REQUERIDO</t>
        </r>
      </text>
    </comment>
    <comment ref="FJ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CLAVE INTERNA DE DEDUCCION.
EN CASO DE USAR DEDUCCIONES SE VUELVE REQUERIDO</t>
        </r>
      </text>
    </comment>
    <comment ref="FK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DESCRIPCIÓN DE LA DEDUCCION.
EN CASO DE USAR DEDUCCIONES SE VUELVE REQUERIDO</t>
        </r>
      </text>
    </comment>
    <comment ref="FL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IMPORTE DE LA DEDUCCION O ISR
EN CASO DE USAR DEDUCCIONES SE VUELVE REQUERIDO</t>
        </r>
      </text>
    </comment>
    <comment ref="FM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
</t>
        </r>
      </text>
    </comment>
    <comment ref="FN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CLAVE DIMM DE DEDUCCION.
EN CASO DE USAR DEDUCCIONES SE VUELVE REQUERIDO</t>
        </r>
      </text>
    </comment>
    <comment ref="FO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CLAVE INTERNA DE DEDUCCION.
EN CASO DE USAR DEDUCCIONES SE VUELVE REQUERIDO</t>
        </r>
      </text>
    </comment>
    <comment ref="FP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DESCRIPCIÓN DE LA DEDUCCION.
EN CASO DE USAR DEDUCCIONES SE VUELVE REQUERIDO</t>
        </r>
      </text>
    </comment>
    <comment ref="FQ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IMPORTE DE LA DEDUCCION O ISR
EN CASO DE USAR DEDUCCIONES SE VUELVE REQUERIDO</t>
        </r>
      </text>
    </comment>
    <comment ref="FS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CLAVE PARA INDICAR OTRO PAGO, VALORES 001, 002, 003, 004 O 999</t>
        </r>
      </text>
    </comment>
    <comment ref="FT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CLAVE INTERNA DE OTRO PAGO</t>
        </r>
      </text>
    </comment>
    <comment ref="FU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CONCEPTO OTRO PAGO</t>
        </r>
      </text>
    </comment>
    <comment ref="FV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IMPORTE OTRO PAGO.</t>
        </r>
      </text>
    </comment>
    <comment ref="FW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EN CASO DE USAR CLAVE 002 SE VUELVE REQUERIDO.
SE INCLUYE EL SUBSIDIO CAUSADO QUE DEBE SER MENOR O IGUAL AL IMPORTE INDICADO</t>
        </r>
      </text>
    </comment>
    <comment ref="FX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CAMPO OPCIONAL. ACEPTA VALORES CON DECIMAL</t>
        </r>
      </text>
    </comment>
    <comment ref="FY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AÑO EN QUE SE LE DIERON OTROS PAGOS</t>
        </r>
      </text>
    </comment>
    <comment ref="FZ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CAMPO OPCIONAL. INDICAR SALDO A FAVOR DEL EMPLEADO</t>
        </r>
      </text>
    </comment>
    <comment ref="GA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GB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INDICAR CUANTOS DÍAS DE INCAPACIDAD SE REPORTAN</t>
        </r>
      </text>
    </comment>
    <comment ref="GC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TIPO DE INCAPACIDAD
01, 02, 03</t>
        </r>
      </text>
    </comment>
    <comment ref="GD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OPCIONAL, IMPORTE QUE SE DESCUENTA POR INCAPACIDAD</t>
        </r>
      </text>
    </comment>
    <comment ref="GE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GF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
CAMPO PARA INDICAR OBSERVACIONES. 
FAVOR DE SOLICITARNOS EL TEXTO QUE SE DEBE INDICAR</t>
        </r>
      </text>
    </comment>
    <comment ref="GG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
SE CIERRA DOCUMENTO</t>
        </r>
      </text>
    </comment>
    <comment ref="GH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FAVOR DE INDICAR UN ESPACIO EN ESTA CELDA PARA QUE SE PUEDA CREAR EL CARÁCTER |</t>
        </r>
      </text>
    </comment>
  </commentList>
</comments>
</file>

<file path=xl/sharedStrings.xml><?xml version="1.0" encoding="utf-8"?>
<sst xmlns="http://schemas.openxmlformats.org/spreadsheetml/2006/main" count="254" uniqueCount="135">
  <si>
    <t>VERSION</t>
  </si>
  <si>
    <t>SERIE</t>
  </si>
  <si>
    <t>FOLIO</t>
  </si>
  <si>
    <t>FECHA</t>
  </si>
  <si>
    <t>SUBTOTAL</t>
  </si>
  <si>
    <t>TOTAL</t>
  </si>
  <si>
    <t>CERTIFICADO</t>
  </si>
  <si>
    <t>NOCERTIFICADO</t>
  </si>
  <si>
    <t>DESCUENTO</t>
  </si>
  <si>
    <t>MONEDA</t>
  </si>
  <si>
    <t>METODO_DE_PAGO</t>
  </si>
  <si>
    <t>SELLO</t>
  </si>
  <si>
    <t>TIPO_DE_COMPROBANTE</t>
  </si>
  <si>
    <t>FORMA_DE_PAGO</t>
  </si>
  <si>
    <t>LUGAR_EXPEDICION</t>
  </si>
  <si>
    <t>#</t>
  </si>
  <si>
    <t>EMISOR_RFC</t>
  </si>
  <si>
    <t>EMISOR_NOMBRE</t>
  </si>
  <si>
    <t>REGIMEN</t>
  </si>
  <si>
    <t>RECEPTOR_RFC</t>
  </si>
  <si>
    <t>RECEPTOR_NOMBRE</t>
  </si>
  <si>
    <t>USO DEL CFDI</t>
  </si>
  <si>
    <t>CLAVE UNIDAD DE MEDIDA</t>
  </si>
  <si>
    <t>CANTIDAD</t>
  </si>
  <si>
    <t>UNIDAD</t>
  </si>
  <si>
    <t>DESCRIPCION</t>
  </si>
  <si>
    <t>VALORUNITARIO</t>
  </si>
  <si>
    <t>IMPORTE</t>
  </si>
  <si>
    <t>NOMINA_VERSION</t>
  </si>
  <si>
    <t>TIPONOMINA</t>
  </si>
  <si>
    <t>FECHAPAGO</t>
  </si>
  <si>
    <t>FECHA_INICIAL_PAGO</t>
  </si>
  <si>
    <t>FECHA_FINAL_PAGO</t>
  </si>
  <si>
    <t>NUM_DIASPAGADOS</t>
  </si>
  <si>
    <t>TOTAL_PERCEPCIONES</t>
  </si>
  <si>
    <t>TOTAL_DEDUCCIONES</t>
  </si>
  <si>
    <t>TOTAL_OTROSPAGOS</t>
  </si>
  <si>
    <t>CURP_EMISOR</t>
  </si>
  <si>
    <t>REGISTROPATRONAL</t>
  </si>
  <si>
    <t>RFC_PATRONORIGEN</t>
  </si>
  <si>
    <t>ORIGENRECURSO_SNCF</t>
  </si>
  <si>
    <t>MONTORECURSO_PROPIO_SNCF</t>
  </si>
  <si>
    <t>CURP_EMPLEADO</t>
  </si>
  <si>
    <t>NUM_SEGURIDADSOCIAL</t>
  </si>
  <si>
    <t>FECHA_INICIO_REL_LABORAL</t>
  </si>
  <si>
    <t>ANTIGUEDAD</t>
  </si>
  <si>
    <t>TIPO_CONTRATO</t>
  </si>
  <si>
    <t>SINDICALIZADO</t>
  </si>
  <si>
    <t>TIPO_JORNADA</t>
  </si>
  <si>
    <t>TIPO_REGIMEN</t>
  </si>
  <si>
    <t>NUM_EMPLEADO</t>
  </si>
  <si>
    <t>DEPARTAMENTO</t>
  </si>
  <si>
    <t>PUESTO</t>
  </si>
  <si>
    <t>RIESGO_PUESTO</t>
  </si>
  <si>
    <t>PERIODICIDADPAGO</t>
  </si>
  <si>
    <t>BANCO</t>
  </si>
  <si>
    <t>CUENTA_BANCARIA</t>
  </si>
  <si>
    <t>SALARIO_BASE</t>
  </si>
  <si>
    <t>SALARIO_DIARIO_INTEGRADO</t>
  </si>
  <si>
    <t>CLAVE_ENT_FED</t>
  </si>
  <si>
    <t>RFC_SUBCONTRATACION</t>
  </si>
  <si>
    <t>PORCENTAJE_TIEMPO</t>
  </si>
  <si>
    <t>TOTAL_SUELDOS</t>
  </si>
  <si>
    <t>TOTAL_INDEMNIZACION</t>
  </si>
  <si>
    <t>TOTAL_JUBILACION</t>
  </si>
  <si>
    <t>TOTAL_GRAVADO</t>
  </si>
  <si>
    <t>TOTAL_EXENTO</t>
  </si>
  <si>
    <t>TIPOPERCEPCION</t>
  </si>
  <si>
    <t>CLAVE</t>
  </si>
  <si>
    <t>CONCEPTO</t>
  </si>
  <si>
    <t>IMPORTEGRAVADO</t>
  </si>
  <si>
    <t>IMPORTEEXENTO!#!DIAS_HRS_EXTRA</t>
  </si>
  <si>
    <t>VALOR_MERCADO</t>
  </si>
  <si>
    <t>PRECIO_AL_OTORGARSE</t>
  </si>
  <si>
    <t>TOTAL_UNA_EXHIBICION</t>
  </si>
  <si>
    <t>TOTAL_PARCIALIDAD</t>
  </si>
  <si>
    <t>MONTO_DIARIO</t>
  </si>
  <si>
    <t>INGRESO_ACUMULABLE</t>
  </si>
  <si>
    <t>INGRESO_NO_ACUMULABLE</t>
  </si>
  <si>
    <t>TOTAL_PAGADO</t>
  </si>
  <si>
    <t>NUM_AÑOS_SERVICIO</t>
  </si>
  <si>
    <t>ULTIMO_SUELDO_MENS_ORD</t>
  </si>
  <si>
    <t>TOTAL_OTRAS_DEDUCCIONES</t>
  </si>
  <si>
    <t>TOTAL_IMPUESTOS_RETENIDOS</t>
  </si>
  <si>
    <t>TIPO_DEDUCCION</t>
  </si>
  <si>
    <t>TIPO_OTRO_PAGO</t>
  </si>
  <si>
    <t>SUBSIDIO_CAUSADO</t>
  </si>
  <si>
    <t>SALDO_A_FAVOR</t>
  </si>
  <si>
    <t>AÑO</t>
  </si>
  <si>
    <t>REMANENTE_SALDO_FAVOR</t>
  </si>
  <si>
    <t>DIAS_INCAPACIDAD</t>
  </si>
  <si>
    <t>TIPO_INCAPACIDAD</t>
  </si>
  <si>
    <t>IMPORTE_MONETARIO</t>
  </si>
  <si>
    <t>ADDENDA</t>
  </si>
  <si>
    <t>###</t>
  </si>
  <si>
    <t>NOMINA</t>
  </si>
  <si>
    <t>MXN</t>
  </si>
  <si>
    <t>PUE</t>
  </si>
  <si>
    <t>N</t>
  </si>
  <si>
    <t>P01</t>
  </si>
  <si>
    <t>ACT</t>
  </si>
  <si>
    <t>Pago de nómina</t>
  </si>
  <si>
    <t>O</t>
  </si>
  <si>
    <t>No</t>
  </si>
  <si>
    <t>MEX</t>
  </si>
  <si>
    <t>ISR</t>
  </si>
  <si>
    <t xml:space="preserve">  </t>
  </si>
  <si>
    <t>##</t>
  </si>
  <si>
    <t>AGUINALDO</t>
  </si>
  <si>
    <t>PRIMA VACACIONAL</t>
  </si>
  <si>
    <t>SUELDOS Y SALARIOS</t>
  </si>
  <si>
    <t>HORAS EXTRA</t>
  </si>
  <si>
    <t>TIPO_HORAS</t>
  </si>
  <si>
    <t>NUM_HORAS</t>
  </si>
  <si>
    <t>IMPORTE_PAGADO</t>
  </si>
  <si>
    <t>FONDO DE AHORRO DEL PATRON</t>
  </si>
  <si>
    <t>FONDO DE AHORR DEL EMPLEADO</t>
  </si>
  <si>
    <t>IMSS</t>
  </si>
  <si>
    <t>Exento</t>
  </si>
  <si>
    <t>CAJA DE AHORRO</t>
  </si>
  <si>
    <t>VACACIONES</t>
  </si>
  <si>
    <t>OTRAS PERCEPCIONES</t>
  </si>
  <si>
    <t xml:space="preserve"> FINIQUITO</t>
  </si>
  <si>
    <t>OTROS</t>
  </si>
  <si>
    <t>P260W</t>
  </si>
  <si>
    <t>ADMINISTRACION</t>
  </si>
  <si>
    <t>AUXILIAR CONTABLE</t>
  </si>
  <si>
    <t>88620</t>
  </si>
  <si>
    <t>2021-07-12T11:00:30</t>
  </si>
  <si>
    <t>SUBSIDIO AL EMPLEO</t>
  </si>
  <si>
    <t>XXX01010100</t>
  </si>
  <si>
    <t>EMISOR TEST</t>
  </si>
  <si>
    <t>XAXX010101000</t>
  </si>
  <si>
    <t>EMPLEADO</t>
  </si>
  <si>
    <t>XXXX010101XXXXXXXXX00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</si>
</sst>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yyyy\-mm\-dd;@"/>
    <numFmt numFmtId="166" formatCode="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AA49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33" borderId="0" xfId="0" applyFill="1"/>
    <xf numFmtId="164" fontId="0" fillId="33" borderId="0" xfId="0" applyNumberFormat="1" applyFill="1"/>
    <xf numFmtId="0" fontId="0" fillId="0" borderId="0" xfId="0" applyFill="1"/>
    <xf numFmtId="165" fontId="20" fillId="0" borderId="0" xfId="0" applyNumberFormat="1" applyFont="1" applyFill="1"/>
    <xf numFmtId="166" fontId="20" fillId="0" borderId="0" xfId="0" applyNumberFormat="1" applyFont="1" applyFill="1"/>
    <xf numFmtId="0" fontId="20" fillId="0" borderId="0" xfId="0" applyFont="1" applyFill="1"/>
    <xf numFmtId="166" fontId="0" fillId="0" borderId="0" xfId="0" applyNumberFormat="1" applyFill="1"/>
    <xf numFmtId="164" fontId="0" fillId="0" borderId="0" xfId="0" applyNumberFormat="1" applyFill="1"/>
    <xf numFmtId="0" fontId="0" fillId="33" borderId="0" xfId="0" applyFill="1" applyAlignment="1">
      <alignment horizontal="right"/>
    </xf>
    <xf numFmtId="49" fontId="0" fillId="0" borderId="0" xfId="0" applyNumberFormat="1" applyFill="1" applyAlignment="1">
      <alignment horizontal="right"/>
    </xf>
    <xf numFmtId="0" fontId="0" fillId="34" borderId="0" xfId="0" applyFill="1"/>
    <xf numFmtId="0" fontId="0" fillId="36" borderId="0" xfId="0" applyFill="1"/>
    <xf numFmtId="0" fontId="0" fillId="33" borderId="0" xfId="0" applyFill="1" applyAlignment="1">
      <alignment horizontal="left"/>
    </xf>
    <xf numFmtId="165" fontId="20" fillId="0" borderId="0" xfId="0" applyNumberFormat="1" applyFont="1" applyFill="1" applyAlignment="1">
      <alignment horizontal="left"/>
    </xf>
    <xf numFmtId="0" fontId="0" fillId="34" borderId="0" xfId="0" applyNumberFormat="1" applyFill="1"/>
    <xf numFmtId="0" fontId="0" fillId="0" borderId="0" xfId="0" applyNumberFormat="1" applyFill="1"/>
    <xf numFmtId="2" fontId="0" fillId="35" borderId="0" xfId="0" applyNumberFormat="1" applyFill="1"/>
    <xf numFmtId="2" fontId="0" fillId="33" borderId="0" xfId="0" applyNumberFormat="1" applyFill="1"/>
    <xf numFmtId="2" fontId="0" fillId="0" borderId="0" xfId="0" applyNumberFormat="1"/>
    <xf numFmtId="2" fontId="0" fillId="0" borderId="0" xfId="0" applyNumberFormat="1" applyFill="1"/>
    <xf numFmtId="1" fontId="0" fillId="0" borderId="0" xfId="0" applyNumberFormat="1"/>
    <xf numFmtId="0" fontId="0" fillId="37" borderId="0" xfId="0" applyFill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CCCCFF"/>
      <color rgb="FFEAA4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I5"/>
  <sheetViews>
    <sheetView tabSelected="1" workbookViewId="0">
      <selection activeCell="A2" sqref="A2"/>
    </sheetView>
  </sheetViews>
  <sheetFormatPr baseColWidth="10" defaultRowHeight="15" x14ac:dyDescent="0.25"/>
  <cols>
    <col min="5" max="5" width="18.7109375" bestFit="1" customWidth="1"/>
    <col min="23" max="23" width="28.85546875" bestFit="1" customWidth="1"/>
    <col min="51" max="51" width="22" bestFit="1" customWidth="1"/>
    <col min="151" max="151" width="11.42578125" style="19"/>
    <col min="153" max="153" width="11.42578125" style="19"/>
    <col min="173" max="173" width="11.42578125" style="19"/>
    <col min="189" max="189" width="4" bestFit="1" customWidth="1"/>
  </cols>
  <sheetData>
    <row r="1" spans="1:191" ht="15.75" customHeight="1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9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15</v>
      </c>
      <c r="V1" s="1" t="s">
        <v>19</v>
      </c>
      <c r="W1" s="1" t="s">
        <v>20</v>
      </c>
      <c r="X1" s="1" t="s">
        <v>21</v>
      </c>
      <c r="Y1" s="1" t="s">
        <v>15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  <c r="AF1" s="1" t="s">
        <v>8</v>
      </c>
      <c r="AG1" s="1" t="s">
        <v>15</v>
      </c>
      <c r="AH1" s="1" t="s">
        <v>28</v>
      </c>
      <c r="AI1" s="1" t="s">
        <v>29</v>
      </c>
      <c r="AJ1" s="1" t="s">
        <v>30</v>
      </c>
      <c r="AK1" s="1" t="s">
        <v>31</v>
      </c>
      <c r="AL1" s="1" t="s">
        <v>32</v>
      </c>
      <c r="AM1" s="1" t="s">
        <v>33</v>
      </c>
      <c r="AN1" s="1" t="s">
        <v>34</v>
      </c>
      <c r="AO1" s="1" t="s">
        <v>35</v>
      </c>
      <c r="AP1" s="1" t="s">
        <v>36</v>
      </c>
      <c r="AQ1" s="1" t="s">
        <v>15</v>
      </c>
      <c r="AR1" s="1" t="s">
        <v>37</v>
      </c>
      <c r="AS1" s="1" t="s">
        <v>38</v>
      </c>
      <c r="AT1" s="1" t="s">
        <v>39</v>
      </c>
      <c r="AU1" s="1" t="s">
        <v>15</v>
      </c>
      <c r="AV1" s="1" t="s">
        <v>40</v>
      </c>
      <c r="AW1" s="1" t="s">
        <v>41</v>
      </c>
      <c r="AX1" s="1" t="s">
        <v>15</v>
      </c>
      <c r="AY1" s="1" t="s">
        <v>42</v>
      </c>
      <c r="AZ1" s="1" t="s">
        <v>43</v>
      </c>
      <c r="BA1" s="13" t="s">
        <v>44</v>
      </c>
      <c r="BB1" s="1" t="s">
        <v>45</v>
      </c>
      <c r="BC1" s="1" t="s">
        <v>46</v>
      </c>
      <c r="BD1" s="1" t="s">
        <v>47</v>
      </c>
      <c r="BE1" s="1" t="s">
        <v>48</v>
      </c>
      <c r="BF1" s="1" t="s">
        <v>49</v>
      </c>
      <c r="BG1" s="1" t="s">
        <v>50</v>
      </c>
      <c r="BH1" s="1" t="s">
        <v>51</v>
      </c>
      <c r="BI1" s="1" t="s">
        <v>52</v>
      </c>
      <c r="BJ1" s="1" t="s">
        <v>53</v>
      </c>
      <c r="BK1" s="1" t="s">
        <v>54</v>
      </c>
      <c r="BL1" s="1" t="s">
        <v>55</v>
      </c>
      <c r="BM1" s="1" t="s">
        <v>56</v>
      </c>
      <c r="BN1" s="1" t="s">
        <v>57</v>
      </c>
      <c r="BO1" s="1" t="s">
        <v>58</v>
      </c>
      <c r="BP1" s="1" t="s">
        <v>59</v>
      </c>
      <c r="BQ1" s="1" t="s">
        <v>15</v>
      </c>
      <c r="BR1" s="1" t="s">
        <v>60</v>
      </c>
      <c r="BS1" s="1" t="s">
        <v>61</v>
      </c>
      <c r="BT1" s="1" t="s">
        <v>15</v>
      </c>
      <c r="BU1" s="1" t="s">
        <v>62</v>
      </c>
      <c r="BV1" s="1" t="s">
        <v>63</v>
      </c>
      <c r="BW1" s="1" t="s">
        <v>64</v>
      </c>
      <c r="BX1" s="1" t="s">
        <v>65</v>
      </c>
      <c r="BY1" s="1" t="s">
        <v>66</v>
      </c>
      <c r="BZ1" s="1" t="s">
        <v>15</v>
      </c>
      <c r="CA1" s="2" t="s">
        <v>67</v>
      </c>
      <c r="CB1" s="2" t="s">
        <v>67</v>
      </c>
      <c r="CC1" s="1" t="s">
        <v>69</v>
      </c>
      <c r="CD1" s="1" t="s">
        <v>70</v>
      </c>
      <c r="CE1" s="1" t="s">
        <v>71</v>
      </c>
      <c r="CF1" s="1" t="s">
        <v>107</v>
      </c>
      <c r="CG1" s="2" t="s">
        <v>67</v>
      </c>
      <c r="CH1" s="2" t="s">
        <v>67</v>
      </c>
      <c r="CI1" s="1" t="s">
        <v>69</v>
      </c>
      <c r="CJ1" s="1" t="s">
        <v>70</v>
      </c>
      <c r="CK1" s="1" t="s">
        <v>71</v>
      </c>
      <c r="CL1" s="1" t="s">
        <v>107</v>
      </c>
      <c r="CM1" s="2" t="s">
        <v>67</v>
      </c>
      <c r="CN1" s="2" t="s">
        <v>67</v>
      </c>
      <c r="CO1" s="1" t="s">
        <v>69</v>
      </c>
      <c r="CP1" s="1" t="s">
        <v>70</v>
      </c>
      <c r="CQ1" s="1" t="s">
        <v>71</v>
      </c>
      <c r="CR1" s="1" t="s">
        <v>107</v>
      </c>
      <c r="CS1" s="2" t="s">
        <v>67</v>
      </c>
      <c r="CT1" s="2" t="s">
        <v>67</v>
      </c>
      <c r="CU1" s="1" t="s">
        <v>69</v>
      </c>
      <c r="CV1" s="1" t="s">
        <v>70</v>
      </c>
      <c r="CW1" s="1" t="s">
        <v>71</v>
      </c>
      <c r="CX1" s="1" t="s">
        <v>107</v>
      </c>
      <c r="CY1" s="2" t="s">
        <v>67</v>
      </c>
      <c r="CZ1" s="2" t="s">
        <v>67</v>
      </c>
      <c r="DA1" s="1" t="s">
        <v>69</v>
      </c>
      <c r="DB1" s="1" t="s">
        <v>70</v>
      </c>
      <c r="DC1" s="1" t="s">
        <v>71</v>
      </c>
      <c r="DD1" s="1" t="s">
        <v>112</v>
      </c>
      <c r="DE1" s="1" t="s">
        <v>113</v>
      </c>
      <c r="DF1" s="1" t="s">
        <v>114</v>
      </c>
      <c r="DG1" s="1" t="s">
        <v>107</v>
      </c>
      <c r="DH1" s="2" t="s">
        <v>84</v>
      </c>
      <c r="DI1" s="2" t="s">
        <v>68</v>
      </c>
      <c r="DJ1" s="1" t="s">
        <v>69</v>
      </c>
      <c r="DK1" s="1" t="s">
        <v>27</v>
      </c>
      <c r="DL1" s="1" t="s">
        <v>118</v>
      </c>
      <c r="DM1" s="1" t="s">
        <v>107</v>
      </c>
      <c r="DN1" s="2" t="s">
        <v>84</v>
      </c>
      <c r="DO1" s="2" t="s">
        <v>68</v>
      </c>
      <c r="DP1" s="1" t="s">
        <v>69</v>
      </c>
      <c r="DQ1" s="1" t="s">
        <v>27</v>
      </c>
      <c r="DR1" s="1" t="s">
        <v>118</v>
      </c>
      <c r="DS1" s="1" t="s">
        <v>107</v>
      </c>
      <c r="DT1" s="2" t="s">
        <v>84</v>
      </c>
      <c r="DU1" s="2" t="s">
        <v>68</v>
      </c>
      <c r="DV1" s="1" t="s">
        <v>69</v>
      </c>
      <c r="DW1" s="1" t="s">
        <v>27</v>
      </c>
      <c r="DX1" s="1" t="s">
        <v>118</v>
      </c>
      <c r="DY1" s="1" t="s">
        <v>107</v>
      </c>
      <c r="DZ1" s="2" t="s">
        <v>84</v>
      </c>
      <c r="EA1" s="2" t="s">
        <v>68</v>
      </c>
      <c r="EB1" s="1" t="s">
        <v>69</v>
      </c>
      <c r="EC1" s="1" t="s">
        <v>27</v>
      </c>
      <c r="ED1" s="1" t="s">
        <v>118</v>
      </c>
      <c r="EE1" s="1" t="s">
        <v>107</v>
      </c>
      <c r="EF1" s="2" t="s">
        <v>84</v>
      </c>
      <c r="EG1" s="2" t="s">
        <v>68</v>
      </c>
      <c r="EH1" s="1" t="s">
        <v>69</v>
      </c>
      <c r="EI1" s="1" t="s">
        <v>27</v>
      </c>
      <c r="EJ1" s="1" t="s">
        <v>118</v>
      </c>
      <c r="EK1" s="1" t="s">
        <v>15</v>
      </c>
      <c r="EL1" s="1" t="s">
        <v>72</v>
      </c>
      <c r="EM1" s="1" t="s">
        <v>73</v>
      </c>
      <c r="EN1" s="1" t="s">
        <v>15</v>
      </c>
      <c r="EO1" s="1" t="s">
        <v>74</v>
      </c>
      <c r="EP1" s="1" t="s">
        <v>75</v>
      </c>
      <c r="EQ1" s="1" t="s">
        <v>76</v>
      </c>
      <c r="ER1" s="1" t="s">
        <v>77</v>
      </c>
      <c r="ES1" s="1" t="s">
        <v>78</v>
      </c>
      <c r="ET1" s="1" t="s">
        <v>15</v>
      </c>
      <c r="EU1" s="18" t="s">
        <v>79</v>
      </c>
      <c r="EV1" s="1" t="s">
        <v>80</v>
      </c>
      <c r="EW1" s="18" t="s">
        <v>81</v>
      </c>
      <c r="EX1" s="1" t="s">
        <v>77</v>
      </c>
      <c r="EY1" s="1" t="s">
        <v>78</v>
      </c>
      <c r="EZ1" s="1" t="s">
        <v>15</v>
      </c>
      <c r="FA1" s="1" t="s">
        <v>82</v>
      </c>
      <c r="FB1" s="1" t="s">
        <v>83</v>
      </c>
      <c r="FC1" s="1" t="s">
        <v>15</v>
      </c>
      <c r="FD1" s="2" t="s">
        <v>84</v>
      </c>
      <c r="FE1" s="2" t="s">
        <v>68</v>
      </c>
      <c r="FF1" s="1" t="s">
        <v>69</v>
      </c>
      <c r="FG1" s="1" t="s">
        <v>27</v>
      </c>
      <c r="FH1" s="1" t="s">
        <v>107</v>
      </c>
      <c r="FI1" s="2" t="s">
        <v>84</v>
      </c>
      <c r="FJ1" s="2" t="s">
        <v>68</v>
      </c>
      <c r="FK1" s="1" t="s">
        <v>69</v>
      </c>
      <c r="FL1" s="1" t="s">
        <v>27</v>
      </c>
      <c r="FM1" s="1" t="s">
        <v>107</v>
      </c>
      <c r="FN1" s="2" t="s">
        <v>84</v>
      </c>
      <c r="FO1" s="2" t="s">
        <v>68</v>
      </c>
      <c r="FP1" s="1" t="s">
        <v>69</v>
      </c>
      <c r="FQ1" s="18" t="s">
        <v>27</v>
      </c>
      <c r="FR1" s="1" t="s">
        <v>15</v>
      </c>
      <c r="FS1" s="1" t="s">
        <v>85</v>
      </c>
      <c r="FT1" s="1" t="s">
        <v>68</v>
      </c>
      <c r="FU1" s="1" t="s">
        <v>69</v>
      </c>
      <c r="FV1" s="1" t="s">
        <v>27</v>
      </c>
      <c r="FW1" s="1" t="s">
        <v>86</v>
      </c>
      <c r="FX1" s="1" t="s">
        <v>87</v>
      </c>
      <c r="FY1" s="1" t="s">
        <v>88</v>
      </c>
      <c r="FZ1" s="1" t="s">
        <v>89</v>
      </c>
      <c r="GA1" s="1" t="s">
        <v>15</v>
      </c>
      <c r="GB1" s="1" t="s">
        <v>90</v>
      </c>
      <c r="GC1" s="1" t="s">
        <v>91</v>
      </c>
      <c r="GD1" s="1" t="s">
        <v>92</v>
      </c>
      <c r="GE1" s="1" t="s">
        <v>15</v>
      </c>
      <c r="GF1" s="1" t="s">
        <v>93</v>
      </c>
      <c r="GG1" s="1" t="s">
        <v>94</v>
      </c>
      <c r="GH1" s="1"/>
    </row>
    <row r="2" spans="1:191" s="3" customFormat="1" x14ac:dyDescent="0.25">
      <c r="B2" s="3">
        <v>3.3</v>
      </c>
      <c r="C2" s="3" t="s">
        <v>95</v>
      </c>
      <c r="D2" s="3">
        <v>587</v>
      </c>
      <c r="E2" s="3" t="s">
        <v>128</v>
      </c>
      <c r="F2" s="11">
        <f>BU2</f>
        <v>12348.520000000002</v>
      </c>
      <c r="G2" s="3">
        <f>F2-J2</f>
        <v>11968.230000000003</v>
      </c>
      <c r="J2" s="12">
        <f>AO2</f>
        <v>380.28999999999996</v>
      </c>
      <c r="K2" s="3" t="s">
        <v>96</v>
      </c>
      <c r="L2" s="3" t="s">
        <v>97</v>
      </c>
      <c r="N2" s="3" t="s">
        <v>98</v>
      </c>
      <c r="O2" s="3">
        <v>99</v>
      </c>
      <c r="P2" s="10" t="s">
        <v>127</v>
      </c>
      <c r="Q2" s="3" t="s">
        <v>15</v>
      </c>
      <c r="R2" s="3" t="s">
        <v>130</v>
      </c>
      <c r="S2" s="3" t="s">
        <v>131</v>
      </c>
      <c r="T2" s="3">
        <v>601</v>
      </c>
      <c r="U2" s="3" t="s">
        <v>15</v>
      </c>
      <c r="V2" s="22" t="s">
        <v>132</v>
      </c>
      <c r="W2" s="3" t="s">
        <v>133</v>
      </c>
      <c r="X2" s="3" t="s">
        <v>99</v>
      </c>
      <c r="Y2" s="3" t="s">
        <v>15</v>
      </c>
      <c r="Z2" s="3">
        <v>84111505</v>
      </c>
      <c r="AA2" s="3">
        <v>1</v>
      </c>
      <c r="AB2" s="3" t="s">
        <v>100</v>
      </c>
      <c r="AC2" s="3" t="s">
        <v>101</v>
      </c>
      <c r="AD2" s="11">
        <f>BU2</f>
        <v>12348.520000000002</v>
      </c>
      <c r="AE2" s="11">
        <f>BU2</f>
        <v>12348.520000000002</v>
      </c>
      <c r="AF2" s="12">
        <f>AO2</f>
        <v>380.28999999999996</v>
      </c>
      <c r="AG2" s="3" t="s">
        <v>15</v>
      </c>
      <c r="AH2" s="3">
        <v>1.2</v>
      </c>
      <c r="AI2" s="3" t="s">
        <v>102</v>
      </c>
      <c r="AJ2" s="4">
        <v>44243</v>
      </c>
      <c r="AK2" s="4">
        <v>42464</v>
      </c>
      <c r="AL2" s="4">
        <v>44358</v>
      </c>
      <c r="AM2" s="3">
        <v>7</v>
      </c>
      <c r="AN2" s="11">
        <f>BU2</f>
        <v>12348.520000000002</v>
      </c>
      <c r="AO2" s="12">
        <f>FA2+FB2</f>
        <v>380.28999999999996</v>
      </c>
      <c r="AP2" s="20">
        <f>FV2</f>
        <v>0</v>
      </c>
      <c r="AQ2" s="3" t="s">
        <v>15</v>
      </c>
      <c r="AU2" s="3" t="s">
        <v>15</v>
      </c>
      <c r="AX2" s="3" t="s">
        <v>15</v>
      </c>
      <c r="AY2" s="3" t="s">
        <v>134</v>
      </c>
      <c r="BA2" s="14">
        <v>42464</v>
      </c>
      <c r="BB2" s="3" t="s">
        <v>124</v>
      </c>
      <c r="BC2" s="7">
        <v>99</v>
      </c>
      <c r="BD2" s="3" t="s">
        <v>103</v>
      </c>
      <c r="BE2" s="3">
        <v>99</v>
      </c>
      <c r="BF2" s="7">
        <v>9</v>
      </c>
      <c r="BG2" s="3">
        <v>2</v>
      </c>
      <c r="BH2" t="s">
        <v>125</v>
      </c>
      <c r="BI2" t="s">
        <v>126</v>
      </c>
      <c r="BJ2" s="3">
        <v>1</v>
      </c>
      <c r="BK2" s="5">
        <v>2</v>
      </c>
      <c r="BN2" s="3">
        <v>262.60000000000002</v>
      </c>
      <c r="BO2" s="3">
        <v>262.60000000000002</v>
      </c>
      <c r="BP2" s="3" t="s">
        <v>104</v>
      </c>
      <c r="BQ2" s="3" t="s">
        <v>15</v>
      </c>
      <c r="BT2" s="3" t="s">
        <v>15</v>
      </c>
      <c r="BU2" s="11">
        <f>SUM(BX2,BY2)</f>
        <v>12348.520000000002</v>
      </c>
      <c r="BX2" s="15">
        <f>(CD2+CJ2+CP2+CV2+DB2+DK2+DQ2+DW2+EC2+EI2)</f>
        <v>11471.900000000001</v>
      </c>
      <c r="BY2" s="6">
        <f>(CE2+CK2+CQ2+CW2+DC2+DL2+DR2+DX2+ED2+EJ2)</f>
        <v>876.62</v>
      </c>
      <c r="BZ2" s="3" t="s">
        <v>15</v>
      </c>
      <c r="CA2" s="8">
        <v>38</v>
      </c>
      <c r="CB2" s="8">
        <v>38</v>
      </c>
      <c r="CC2" s="3" t="s">
        <v>123</v>
      </c>
      <c r="CD2" s="16">
        <v>0</v>
      </c>
      <c r="CE2" s="3">
        <v>0</v>
      </c>
      <c r="CF2" s="3" t="s">
        <v>107</v>
      </c>
      <c r="CG2" s="8">
        <v>2</v>
      </c>
      <c r="CH2" s="8">
        <v>2</v>
      </c>
      <c r="CI2" s="3" t="s">
        <v>108</v>
      </c>
      <c r="CJ2" s="3">
        <v>1104.75</v>
      </c>
      <c r="CK2" s="3">
        <v>643.52</v>
      </c>
      <c r="CL2" s="3" t="s">
        <v>107</v>
      </c>
      <c r="CM2" s="8">
        <v>21</v>
      </c>
      <c r="CN2" s="8">
        <v>21</v>
      </c>
      <c r="CO2" s="3" t="s">
        <v>109</v>
      </c>
      <c r="CP2" s="3">
        <v>0</v>
      </c>
      <c r="CQ2" s="3">
        <v>233.1</v>
      </c>
      <c r="CR2" s="3" t="s">
        <v>107</v>
      </c>
      <c r="CS2" s="8">
        <v>1</v>
      </c>
      <c r="CT2" s="8">
        <v>1</v>
      </c>
      <c r="CU2" s="3" t="s">
        <v>110</v>
      </c>
      <c r="CV2" s="3">
        <v>2888.6</v>
      </c>
      <c r="CW2" s="3">
        <v>0</v>
      </c>
      <c r="CX2" s="3" t="s">
        <v>107</v>
      </c>
      <c r="CY2" s="8">
        <v>19</v>
      </c>
      <c r="CZ2" s="8">
        <v>19</v>
      </c>
      <c r="DA2" s="3" t="s">
        <v>111</v>
      </c>
      <c r="DB2" s="3">
        <v>0</v>
      </c>
      <c r="DC2" s="3">
        <v>0</v>
      </c>
      <c r="DD2" s="7">
        <v>1</v>
      </c>
      <c r="DE2" s="3">
        <v>0</v>
      </c>
      <c r="DF2" s="3">
        <v>0</v>
      </c>
      <c r="DG2" s="3" t="s">
        <v>107</v>
      </c>
      <c r="DH2" s="8">
        <v>5</v>
      </c>
      <c r="DI2" s="8">
        <v>5</v>
      </c>
      <c r="DJ2" s="3" t="s">
        <v>115</v>
      </c>
      <c r="DK2" s="3">
        <v>0</v>
      </c>
      <c r="DL2" s="3">
        <v>0</v>
      </c>
      <c r="DM2" s="3" t="s">
        <v>107</v>
      </c>
      <c r="DN2" s="8">
        <v>5</v>
      </c>
      <c r="DO2" s="8">
        <v>5</v>
      </c>
      <c r="DP2" s="3" t="s">
        <v>116</v>
      </c>
      <c r="DQ2" s="3">
        <v>0</v>
      </c>
      <c r="DR2" s="3">
        <v>0</v>
      </c>
      <c r="DS2" s="3" t="s">
        <v>107</v>
      </c>
      <c r="DT2" s="8">
        <v>6</v>
      </c>
      <c r="DU2" s="8">
        <v>6</v>
      </c>
      <c r="DV2" s="3" t="s">
        <v>119</v>
      </c>
      <c r="DW2" s="3">
        <v>0</v>
      </c>
      <c r="DX2" s="3">
        <v>0</v>
      </c>
      <c r="DY2" s="3" t="s">
        <v>107</v>
      </c>
      <c r="DZ2" s="8">
        <v>38</v>
      </c>
      <c r="EA2" s="8">
        <v>38</v>
      </c>
      <c r="EB2" s="3" t="s">
        <v>120</v>
      </c>
      <c r="EC2" s="3">
        <v>932.41</v>
      </c>
      <c r="ED2" s="3">
        <v>0</v>
      </c>
      <c r="EE2" s="3" t="s">
        <v>107</v>
      </c>
      <c r="EF2" s="8">
        <v>38</v>
      </c>
      <c r="EG2" s="8">
        <v>38</v>
      </c>
      <c r="EH2" s="3" t="s">
        <v>121</v>
      </c>
      <c r="EI2" s="3">
        <v>6546.14</v>
      </c>
      <c r="EJ2" s="3">
        <v>0</v>
      </c>
      <c r="EK2" s="3" t="s">
        <v>15</v>
      </c>
      <c r="EN2" s="3" t="s">
        <v>15</v>
      </c>
      <c r="ET2" s="3" t="s">
        <v>15</v>
      </c>
      <c r="EU2" s="17">
        <v>15000</v>
      </c>
      <c r="EV2" s="3">
        <v>2</v>
      </c>
      <c r="EW2" s="17">
        <v>3500</v>
      </c>
      <c r="EZ2" s="3" t="s">
        <v>15</v>
      </c>
      <c r="FA2" s="6">
        <f>FL2</f>
        <v>95.66</v>
      </c>
      <c r="FB2" s="12">
        <f>FG2</f>
        <v>284.63</v>
      </c>
      <c r="FC2" s="3" t="s">
        <v>15</v>
      </c>
      <c r="FD2" s="8">
        <v>2</v>
      </c>
      <c r="FE2" s="8">
        <v>2</v>
      </c>
      <c r="FF2" s="3" t="s">
        <v>105</v>
      </c>
      <c r="FG2" s="12">
        <v>284.63</v>
      </c>
      <c r="FH2" s="3" t="s">
        <v>107</v>
      </c>
      <c r="FI2" s="8">
        <v>1</v>
      </c>
      <c r="FJ2" s="8">
        <v>1</v>
      </c>
      <c r="FK2" s="3" t="s">
        <v>117</v>
      </c>
      <c r="FL2" s="3">
        <v>95.66</v>
      </c>
      <c r="FM2" s="3" t="s">
        <v>107</v>
      </c>
      <c r="FN2" s="8">
        <v>4</v>
      </c>
      <c r="FO2" s="8">
        <v>4</v>
      </c>
      <c r="FP2" s="3" t="s">
        <v>123</v>
      </c>
      <c r="FQ2" s="20">
        <v>0</v>
      </c>
      <c r="FR2" s="3" t="s">
        <v>15</v>
      </c>
      <c r="FS2" s="8">
        <v>2</v>
      </c>
      <c r="FT2" s="8">
        <v>2</v>
      </c>
      <c r="FU2" s="3" t="s">
        <v>129</v>
      </c>
      <c r="FV2" s="20">
        <v>0</v>
      </c>
      <c r="FW2" s="20">
        <v>0</v>
      </c>
      <c r="GA2" s="3" t="s">
        <v>15</v>
      </c>
      <c r="GE2" s="3" t="s">
        <v>15</v>
      </c>
      <c r="GF2" s="3" t="s">
        <v>122</v>
      </c>
      <c r="GG2" s="3" t="s">
        <v>94</v>
      </c>
      <c r="GH2" s="3" t="s">
        <v>106</v>
      </c>
      <c r="GI2"/>
    </row>
    <row r="4" spans="1:191" x14ac:dyDescent="0.25">
      <c r="AL4" s="4"/>
    </row>
    <row r="5" spans="1:191" x14ac:dyDescent="0.25">
      <c r="AL5" s="4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"/>
  <sheetViews>
    <sheetView workbookViewId="0">
      <selection activeCell="A3" sqref="A3"/>
    </sheetView>
  </sheetViews>
  <sheetFormatPr baseColWidth="10" defaultRowHeight="15" x14ac:dyDescent="0.25"/>
  <sheetData>
    <row r="2" spans="1:4" x14ac:dyDescent="0.25">
      <c r="A2" s="14">
        <v>42786</v>
      </c>
      <c r="B2" s="4">
        <v>43587</v>
      </c>
      <c r="D2" s="21">
        <f>DATEDIF(A2,B2,"d")/7</f>
        <v>114.42857142857143</v>
      </c>
    </row>
    <row r="3" spans="1:4" x14ac:dyDescent="0.25">
      <c r="A3" s="14">
        <v>43567</v>
      </c>
      <c r="B3" s="4">
        <v>43587</v>
      </c>
      <c r="D3" s="21">
        <f>DATEDIF(A3,B3,"d")/7</f>
        <v>2.8571428571428572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sin indemnizaciones</vt:lpstr>
      <vt:lpstr>Hoja1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hp</cp:lastModifiedBy>
  <cp:revision/>
  <dcterms:created xsi:type="dcterms:W3CDTF">2017-01-14T00:11:47Z</dcterms:created>
  <dcterms:modified xsi:type="dcterms:W3CDTF">2021-11-11T00:08:19Z</dcterms:modified>
</cp:coreProperties>
</file>